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VN\VisualStudio\ASP2_Meta\Interfész_meta_forrás\"/>
    </mc:Choice>
  </mc:AlternateContent>
  <xr:revisionPtr revIDLastSave="0" documentId="13_ncr:1_{15479EC7-B9F8-49E4-91FA-246A78A6A3EF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Csomag" sheetId="2" r:id="rId1"/>
    <sheet name="Állományok" sheetId="1" r:id="rId2"/>
    <sheet name="Kódértékek" sheetId="3" r:id="rId3"/>
  </sheets>
  <definedNames>
    <definedName name="_xlnm._FilterDatabase" localSheetId="1" hidden="1">Állományok!$A$1:$W$33</definedName>
    <definedName name="_xlnm._FilterDatabase" localSheetId="2" hidden="1">Kódértékek!$D$1:$I$1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14" i="1"/>
  <c r="E13" i="1"/>
  <c r="E12" i="1"/>
  <c r="E11" i="1"/>
  <c r="E10" i="1"/>
  <c r="E31" i="1"/>
  <c r="E32" i="1"/>
  <c r="E33" i="1"/>
  <c r="E30" i="1"/>
  <c r="E27" i="1"/>
  <c r="E28" i="1"/>
  <c r="E29" i="1"/>
  <c r="E25" i="1"/>
  <c r="E24" i="1"/>
  <c r="E23" i="1"/>
  <c r="E22" i="1"/>
  <c r="E21" i="1"/>
  <c r="E18" i="1"/>
  <c r="E19" i="1"/>
  <c r="E20" i="1"/>
  <c r="E17" i="1"/>
  <c r="E9" i="1"/>
  <c r="E15" i="1"/>
  <c r="E16" i="1"/>
  <c r="E7" i="1"/>
  <c r="E8" i="1"/>
  <c r="E6" i="1"/>
  <c r="E5" i="1"/>
  <c r="E4" i="1"/>
  <c r="E3" i="1"/>
  <c r="E2" i="1"/>
  <c r="I3" i="2"/>
  <c r="I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Kurdi Márió</author>
  </authors>
  <commentList>
    <comment ref="L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+1 mindenhol a csomagbéli naplófájl miatt</t>
        </r>
      </text>
    </comment>
  </commentList>
</comments>
</file>

<file path=xl/sharedStrings.xml><?xml version="1.0" encoding="utf-8"?>
<sst xmlns="http://schemas.openxmlformats.org/spreadsheetml/2006/main" count="354" uniqueCount="107">
  <si>
    <t>Szakrendszer azonosító</t>
  </si>
  <si>
    <t>Adatkör azonosító</t>
  </si>
  <si>
    <t>Állomány azonosító</t>
  </si>
  <si>
    <t>Állomány leírása</t>
  </si>
  <si>
    <t>Fájl neve</t>
  </si>
  <si>
    <t>Kötelező tábla?</t>
  </si>
  <si>
    <t>Oszlop</t>
  </si>
  <si>
    <t>Oszlop leírás</t>
  </si>
  <si>
    <t>Adattípus</t>
  </si>
  <si>
    <t>Max méret</t>
  </si>
  <si>
    <t>Tizedes</t>
  </si>
  <si>
    <t>Elsődleges kulcs</t>
  </si>
  <si>
    <t>Referencia oszlop</t>
  </si>
  <si>
    <t>Kötelező</t>
  </si>
  <si>
    <t>Formátum</t>
  </si>
  <si>
    <t>Értékkészlet</t>
  </si>
  <si>
    <t>Jogszabályi hivatkozás</t>
  </si>
  <si>
    <t>Deperszon.
eljárás</t>
  </si>
  <si>
    <t>Ellenőrzés</t>
  </si>
  <si>
    <t>Megjegyzés</t>
  </si>
  <si>
    <t>igen</t>
  </si>
  <si>
    <t>ASP/Szállító (a csomag feladója)</t>
  </si>
  <si>
    <t>Feladó azonosító</t>
  </si>
  <si>
    <t>Küldendő önkormányzat</t>
  </si>
  <si>
    <t>PIR-szám</t>
  </si>
  <si>
    <t>Szakrendszer neve</t>
  </si>
  <si>
    <t>Adatkör neve</t>
  </si>
  <si>
    <t>Fájlnév (időszakok YYYYMMDD formátumban)</t>
  </si>
  <si>
    <t>Csomagok száma</t>
  </si>
  <si>
    <t>Fájlok száma a csomagban</t>
  </si>
  <si>
    <t>Specifikáció verziószáma</t>
  </si>
  <si>
    <t>Első küldés dátuma</t>
  </si>
  <si>
    <t>Leválogatás típusa</t>
  </si>
  <si>
    <t>Gyakorisága</t>
  </si>
  <si>
    <t>[több önkormányzat]</t>
  </si>
  <si>
    <t>.tar.gz</t>
  </si>
  <si>
    <t>v1.0</t>
  </si>
  <si>
    <t>ősfeltöltés/napi delta</t>
  </si>
  <si>
    <t>napi</t>
  </si>
  <si>
    <t>Karakteres</t>
  </si>
  <si>
    <t>Dátum</t>
  </si>
  <si>
    <t>Numerikus</t>
  </si>
  <si>
    <t>YYYY-MM-DD</t>
  </si>
  <si>
    <t>szr_azon</t>
  </si>
  <si>
    <t>Szakrendszer azonosítója</t>
  </si>
  <si>
    <t>ak_azon</t>
  </si>
  <si>
    <t>Adatkör azonosítója</t>
  </si>
  <si>
    <t>csomag_pir_azon</t>
  </si>
  <si>
    <t>Csomag nevében szereplő PIR azonosító (lásd Interfész specifikáció 3.1.2.1 Csomag neve fejezet pir leírás)</t>
  </si>
  <si>
    <t>idoszak_tol</t>
  </si>
  <si>
    <t>Állománybéli adatok időszakának kezdete</t>
  </si>
  <si>
    <t>idoszak_ig</t>
  </si>
  <si>
    <t>Állománybéli adatok időszakának vége</t>
  </si>
  <si>
    <t>asp</t>
  </si>
  <si>
    <t>000000</t>
  </si>
  <si>
    <t>Szakrendszer</t>
  </si>
  <si>
    <t>Adatkör</t>
  </si>
  <si>
    <t>Tábla</t>
  </si>
  <si>
    <t>Oszlop neve</t>
  </si>
  <si>
    <t>Kódtípus</t>
  </si>
  <si>
    <t>Oszlop leírása</t>
  </si>
  <si>
    <t>Kód érték</t>
  </si>
  <si>
    <t>Leírás</t>
  </si>
  <si>
    <t>Igen</t>
  </si>
  <si>
    <t>naplo</t>
  </si>
  <si>
    <t>A csomaghoz tartozó naplófájl</t>
  </si>
  <si>
    <t>fajlnev</t>
  </si>
  <si>
    <t>Csomagbéli fájl neve</t>
  </si>
  <si>
    <t>lásd "Fájl neve" oszlop</t>
  </si>
  <si>
    <t>Csomagbéli fájl(ok) időszakának kezdete</t>
  </si>
  <si>
    <t>Csomagbéli fájl(ok) időszakának vége</t>
  </si>
  <si>
    <t>sor_db</t>
  </si>
  <si>
    <t>Csomagbéli fájl sorainak száma</t>
  </si>
  <si>
    <t>Pozitív egész</t>
  </si>
  <si>
    <t>űrlap publikáció statisztika</t>
  </si>
  <si>
    <t>űrlap beküldés statisztika</t>
  </si>
  <si>
    <t>1+1</t>
  </si>
  <si>
    <t>publikacio</t>
  </si>
  <si>
    <t>bekuldes</t>
  </si>
  <si>
    <t>Önkormányzat kódja</t>
  </si>
  <si>
    <t>Űrlap neve</t>
  </si>
  <si>
    <t>Űrlap azonosítója</t>
  </si>
  <si>
    <t>Űrlap önkormányzati publikáció dátuma</t>
  </si>
  <si>
    <t>nem</t>
  </si>
  <si>
    <t>Az állampolgári beküldés dátuma</t>
  </si>
  <si>
    <t>urlappublikacio</t>
  </si>
  <si>
    <t>urlapbekuldes</t>
  </si>
  <si>
    <t>Megegyezik az időszak kezdeti dátumával, mivel napi adatok.</t>
  </si>
  <si>
    <t>űrlapok listája</t>
  </si>
  <si>
    <t>2+1</t>
  </si>
  <si>
    <t>urlaptorzs</t>
  </si>
  <si>
    <t>urlaptorzs.urlapkod</t>
  </si>
  <si>
    <t>DWH-ban már elérhető tenant szótár</t>
  </si>
  <si>
    <t>YYYY-MM-DD HH24:MM:SS</t>
  </si>
  <si>
    <t>tenanttorzs.tenantid</t>
  </si>
  <si>
    <t>ELÜGY</t>
  </si>
  <si>
    <t>elugy</t>
  </si>
  <si>
    <t>napi teljes</t>
  </si>
  <si>
    <t>bekuldes_azon</t>
  </si>
  <si>
    <t>Beküldés egyedi azonosítója</t>
  </si>
  <si>
    <t>Azonosító</t>
  </si>
  <si>
    <t>tenantid</t>
  </si>
  <si>
    <t>urlapkod</t>
  </si>
  <si>
    <t>jovahagyas_datuma</t>
  </si>
  <si>
    <t>urlapnev</t>
  </si>
  <si>
    <t>bekuldes_datuma</t>
  </si>
  <si>
    <t>Kódtípus
ellenőrzés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</si>
</sst>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0" fillId="0" borderId="4" xfId="0" applyFont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0" fillId="0" borderId="3" xfId="0" applyFill="1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vertical="center"/>
    </xf>
    <xf numFmtId="0" fontId="0" fillId="0" borderId="0" xfId="0" applyFill="1" applyBorder="1"/>
  </cellXfs>
  <cellStyles count="2">
    <cellStyle name="Normál" xfId="0" builtinId="0"/>
    <cellStyle name="Semlege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workbookViewId="0">
      <selection activeCell="O3" sqref="O3"/>
    </sheetView>
  </sheetViews>
  <sheetFormatPr defaultColWidth="9.140625" defaultRowHeight="15" x14ac:dyDescent="0.25"/>
  <cols>
    <col min="1" max="1" width="30" style="3" bestFit="1" customWidth="1"/>
    <col min="2" max="2" width="18.42578125" style="6" bestFit="1" customWidth="1"/>
    <col min="3" max="3" width="23" style="3" bestFit="1" customWidth="1"/>
    <col min="4" max="4" width="13.140625" style="7" customWidth="1"/>
    <col min="5" max="5" width="28.140625" style="3" bestFit="1" customWidth="1"/>
    <col min="6" max="6" width="22" style="3" bestFit="1" customWidth="1"/>
    <col min="7" max="7" width="43.7109375" style="3" bestFit="1" customWidth="1"/>
    <col min="8" max="8" width="19.5703125" style="3" bestFit="1" customWidth="1"/>
    <col min="9" max="9" width="57.85546875" style="3" bestFit="1" customWidth="1"/>
    <col min="10" max="10" width="12.85546875" style="3" bestFit="1" customWidth="1"/>
    <col min="11" max="11" width="18.28515625" style="3" bestFit="1" customWidth="1"/>
    <col min="12" max="12" width="32.85546875" style="3" bestFit="1" customWidth="1"/>
    <col min="13" max="13" width="25.5703125" style="3" bestFit="1" customWidth="1"/>
    <col min="14" max="14" width="20.5703125" style="3" bestFit="1" customWidth="1"/>
    <col min="15" max="15" width="29.28515625" style="3" bestFit="1" customWidth="1"/>
    <col min="16" max="16" width="14" style="3" bestFit="1" customWidth="1"/>
    <col min="17" max="17" width="112.85546875" style="3" bestFit="1" customWidth="1"/>
    <col min="18" max="16384" width="9.140625" style="3"/>
  </cols>
  <sheetData>
    <row r="1" spans="1:17" s="2" customFormat="1" ht="15.75" thickBot="1" x14ac:dyDescent="0.3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0</v>
      </c>
      <c r="G1" s="1" t="s">
        <v>26</v>
      </c>
      <c r="H1" s="1" t="s">
        <v>1</v>
      </c>
      <c r="I1" s="1" t="s">
        <v>27</v>
      </c>
      <c r="J1" s="1" t="s">
        <v>14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32</v>
      </c>
      <c r="P1" s="1" t="s">
        <v>33</v>
      </c>
      <c r="Q1" s="1" t="s">
        <v>19</v>
      </c>
    </row>
    <row r="2" spans="1:17" x14ac:dyDescent="0.25">
      <c r="A2" s="22" t="s">
        <v>95</v>
      </c>
      <c r="B2" s="5" t="s">
        <v>53</v>
      </c>
      <c r="C2" s="5" t="s">
        <v>34</v>
      </c>
      <c r="D2" s="5" t="s">
        <v>54</v>
      </c>
      <c r="E2" s="22" t="s">
        <v>95</v>
      </c>
      <c r="F2" s="22" t="s">
        <v>96</v>
      </c>
      <c r="G2" s="5" t="s">
        <v>74</v>
      </c>
      <c r="H2" s="5" t="s">
        <v>85</v>
      </c>
      <c r="I2" s="22" t="str">
        <f t="shared" ref="I2:I3" si="0">CONCATENATE(F2,"_",H2,"_",D2,"_",B2,"_[idoszak_tol]_[idoszak_ig]")</f>
        <v>elugy_urlappublikacio_000000_asp_[idoszak_tol]_[idoszak_ig]</v>
      </c>
      <c r="J2" s="5" t="s">
        <v>35</v>
      </c>
      <c r="K2" s="5">
        <v>1</v>
      </c>
      <c r="L2" s="5" t="s">
        <v>89</v>
      </c>
      <c r="M2" s="5" t="s">
        <v>36</v>
      </c>
      <c r="N2" s="5"/>
      <c r="O2" s="5" t="s">
        <v>97</v>
      </c>
      <c r="P2" s="5" t="s">
        <v>38</v>
      </c>
      <c r="Q2" s="5"/>
    </row>
    <row r="3" spans="1:17" x14ac:dyDescent="0.25">
      <c r="A3" s="22" t="s">
        <v>95</v>
      </c>
      <c r="B3" s="5" t="s">
        <v>53</v>
      </c>
      <c r="C3" s="5" t="s">
        <v>34</v>
      </c>
      <c r="D3" s="5" t="s">
        <v>54</v>
      </c>
      <c r="E3" s="22" t="s">
        <v>95</v>
      </c>
      <c r="F3" s="22" t="s">
        <v>96</v>
      </c>
      <c r="G3" s="5" t="s">
        <v>75</v>
      </c>
      <c r="H3" s="5" t="s">
        <v>86</v>
      </c>
      <c r="I3" s="22" t="str">
        <f t="shared" si="0"/>
        <v>elugy_urlapbekuldes_000000_asp_[idoszak_tol]_[idoszak_ig]</v>
      </c>
      <c r="J3" s="5" t="s">
        <v>35</v>
      </c>
      <c r="K3" s="5">
        <v>1</v>
      </c>
      <c r="L3" s="5" t="s">
        <v>76</v>
      </c>
      <c r="M3" s="5" t="s">
        <v>36</v>
      </c>
      <c r="N3" s="5"/>
      <c r="O3" s="5" t="s">
        <v>37</v>
      </c>
      <c r="P3" s="5" t="s">
        <v>38</v>
      </c>
      <c r="Q3" s="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tabSelected="1" topLeftCell="I1" zoomScale="80" zoomScaleNormal="80" workbookViewId="0">
      <pane ySplit="1" topLeftCell="A2" activePane="bottomLeft" state="frozen"/>
      <selection pane="bottomLeft" activeCell="R1" sqref="R1"/>
    </sheetView>
  </sheetViews>
  <sheetFormatPr defaultColWidth="8.85546875" defaultRowHeight="15" x14ac:dyDescent="0.25"/>
  <cols>
    <col min="1" max="1" width="22.85546875" style="3" bestFit="1" customWidth="1"/>
    <col min="2" max="2" width="20.140625" style="3" bestFit="1" customWidth="1"/>
    <col min="3" max="3" width="28.140625" style="3" bestFit="1" customWidth="1"/>
    <col min="4" max="4" width="52.28515625" style="3" customWidth="1"/>
    <col min="5" max="5" width="90.7109375" style="3" customWidth="1"/>
    <col min="6" max="6" width="16.140625" style="3" customWidth="1"/>
    <col min="7" max="7" width="33.42578125" style="3" bestFit="1" customWidth="1"/>
    <col min="8" max="8" width="45.5703125" style="3" bestFit="1" customWidth="1"/>
    <col min="9" max="9" width="16.42578125" style="3" bestFit="1" customWidth="1"/>
    <col min="10" max="12" width="12.42578125" style="3" customWidth="1"/>
    <col min="13" max="13" width="28.85546875" style="3" bestFit="1" customWidth="1"/>
    <col min="14" max="14" width="12.42578125" style="3" customWidth="1"/>
    <col min="15" max="15" width="26.28515625" style="3" bestFit="1" customWidth="1"/>
    <col min="16" max="16" width="22.85546875" style="3" bestFit="1" customWidth="1"/>
    <col min="17" max="18" width="22.85546875" style="9" customWidth="1"/>
    <col min="19" max="19" width="24.140625" style="3" customWidth="1"/>
    <col min="20" max="20" width="48.85546875" style="3" customWidth="1"/>
    <col min="21" max="21" width="15.85546875" style="3" customWidth="1"/>
    <col min="22" max="22" width="16.5703125" style="3" customWidth="1"/>
    <col min="23" max="23" width="25" style="3" customWidth="1"/>
    <col min="24" max="16384" width="8.85546875" style="3"/>
  </cols>
  <sheetData>
    <row r="1" spans="1:23" s="13" customFormat="1" ht="30" x14ac:dyDescent="0.25">
      <c r="A1" s="20" t="s">
        <v>0</v>
      </c>
      <c r="B1" s="20" t="s">
        <v>1</v>
      </c>
      <c r="C1" s="20" t="s">
        <v>2</v>
      </c>
      <c r="D1" s="20" t="s">
        <v>3</v>
      </c>
      <c r="E1" s="23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59</v>
      </c>
      <c r="R1" s="20" t="s">
        <v>106</v>
      </c>
      <c r="S1" s="20" t="s">
        <v>16</v>
      </c>
      <c r="T1" s="20" t="s">
        <v>17</v>
      </c>
      <c r="U1" s="20" t="s">
        <v>18</v>
      </c>
    </row>
    <row r="2" spans="1:23" s="13" customFormat="1" x14ac:dyDescent="0.25">
      <c r="A2" s="11" t="s">
        <v>96</v>
      </c>
      <c r="B2" s="8" t="s">
        <v>85</v>
      </c>
      <c r="C2" s="8" t="s">
        <v>77</v>
      </c>
      <c r="D2" s="8" t="s">
        <v>74</v>
      </c>
      <c r="E2" s="11" t="str">
        <f>CONCATENATE(A2,"_",B2,"_000000_",C2,"_asp_[idoszak_tol]_[idoszak_ig].dat")</f>
        <v>elugy_urlappublikacio_000000_publikacio_asp_[idoszak_tol]_[idoszak_ig].dat</v>
      </c>
      <c r="F2" s="4" t="s">
        <v>20</v>
      </c>
      <c r="G2" s="8" t="s">
        <v>43</v>
      </c>
      <c r="H2" s="8" t="s">
        <v>44</v>
      </c>
      <c r="I2" s="8" t="s">
        <v>39</v>
      </c>
      <c r="J2" s="8"/>
      <c r="K2" s="8"/>
      <c r="L2" s="8"/>
      <c r="M2" s="8"/>
      <c r="N2" s="8">
        <v>1</v>
      </c>
      <c r="O2" s="8"/>
      <c r="P2" s="10"/>
      <c r="Q2" s="10"/>
      <c r="R2" s="10"/>
      <c r="S2" s="10"/>
      <c r="T2" s="12"/>
      <c r="U2" s="10"/>
      <c r="V2" s="12"/>
      <c r="W2" s="8"/>
    </row>
    <row r="3" spans="1:23" s="13" customFormat="1" x14ac:dyDescent="0.25">
      <c r="A3" s="11" t="s">
        <v>96</v>
      </c>
      <c r="B3" s="8" t="s">
        <v>85</v>
      </c>
      <c r="C3" s="8" t="s">
        <v>77</v>
      </c>
      <c r="D3" s="8" t="s">
        <v>74</v>
      </c>
      <c r="E3" s="11" t="str">
        <f t="shared" ref="E3:E16" si="0">CONCATENATE(A3,"_",B3,"_000000_",C3,"_asp_[idoszak_tol]_[idoszak_ig].dat")</f>
        <v>elugy_urlappublikacio_000000_publikacio_asp_[idoszak_tol]_[idoszak_ig].dat</v>
      </c>
      <c r="F3" s="4" t="s">
        <v>20</v>
      </c>
      <c r="G3" s="8" t="s">
        <v>45</v>
      </c>
      <c r="H3" s="8" t="s">
        <v>46</v>
      </c>
      <c r="I3" s="8" t="s">
        <v>39</v>
      </c>
      <c r="J3" s="8"/>
      <c r="K3" s="8"/>
      <c r="L3" s="8"/>
      <c r="M3" s="8"/>
      <c r="N3" s="8">
        <v>1</v>
      </c>
      <c r="O3" s="8"/>
      <c r="P3" s="10"/>
      <c r="Q3" s="10"/>
      <c r="R3" s="10"/>
      <c r="S3" s="10"/>
      <c r="T3" s="12"/>
      <c r="U3" s="10"/>
      <c r="V3" s="12"/>
      <c r="W3" s="8"/>
    </row>
    <row r="4" spans="1:23" s="13" customFormat="1" x14ac:dyDescent="0.25">
      <c r="A4" s="11" t="s">
        <v>96</v>
      </c>
      <c r="B4" s="8" t="s">
        <v>85</v>
      </c>
      <c r="C4" s="8" t="s">
        <v>77</v>
      </c>
      <c r="D4" s="8" t="s">
        <v>74</v>
      </c>
      <c r="E4" s="11" t="str">
        <f t="shared" si="0"/>
        <v>elugy_urlappublikacio_000000_publikacio_asp_[idoszak_tol]_[idoszak_ig].dat</v>
      </c>
      <c r="F4" s="4" t="s">
        <v>20</v>
      </c>
      <c r="G4" s="8" t="s">
        <v>47</v>
      </c>
      <c r="H4" s="8" t="s">
        <v>48</v>
      </c>
      <c r="I4" s="8" t="s">
        <v>39</v>
      </c>
      <c r="J4" s="8"/>
      <c r="K4" s="8"/>
      <c r="L4" s="8"/>
      <c r="M4" s="8"/>
      <c r="N4" s="8">
        <v>1</v>
      </c>
      <c r="O4" s="8"/>
      <c r="P4" s="10"/>
      <c r="Q4" s="10"/>
      <c r="R4" s="10"/>
      <c r="S4" s="10"/>
      <c r="T4" s="12"/>
      <c r="U4" s="10"/>
      <c r="V4" s="12"/>
      <c r="W4" s="8"/>
    </row>
    <row r="5" spans="1:23" s="13" customFormat="1" x14ac:dyDescent="0.25">
      <c r="A5" s="11" t="s">
        <v>96</v>
      </c>
      <c r="B5" s="8" t="s">
        <v>85</v>
      </c>
      <c r="C5" s="8" t="s">
        <v>77</v>
      </c>
      <c r="D5" s="8" t="s">
        <v>74</v>
      </c>
      <c r="E5" s="11" t="str">
        <f t="shared" si="0"/>
        <v>elugy_urlappublikacio_000000_publikacio_asp_[idoszak_tol]_[idoszak_ig].dat</v>
      </c>
      <c r="F5" s="4" t="s">
        <v>20</v>
      </c>
      <c r="G5" s="8" t="s">
        <v>49</v>
      </c>
      <c r="H5" s="8" t="s">
        <v>50</v>
      </c>
      <c r="I5" s="8" t="s">
        <v>40</v>
      </c>
      <c r="J5" s="8"/>
      <c r="K5" s="8"/>
      <c r="L5" s="8"/>
      <c r="M5" s="8"/>
      <c r="N5" s="8">
        <v>1</v>
      </c>
      <c r="O5" s="8" t="s">
        <v>42</v>
      </c>
      <c r="P5" s="10"/>
      <c r="Q5" s="10"/>
      <c r="R5" s="10"/>
      <c r="S5" s="10"/>
      <c r="T5" s="12"/>
      <c r="U5" s="10"/>
      <c r="V5" s="12"/>
      <c r="W5" s="8"/>
    </row>
    <row r="6" spans="1:23" s="13" customFormat="1" x14ac:dyDescent="0.25">
      <c r="A6" s="11" t="s">
        <v>96</v>
      </c>
      <c r="B6" s="8" t="s">
        <v>85</v>
      </c>
      <c r="C6" s="8" t="s">
        <v>77</v>
      </c>
      <c r="D6" s="8" t="s">
        <v>74</v>
      </c>
      <c r="E6" s="11" t="str">
        <f t="shared" si="0"/>
        <v>elugy_urlappublikacio_000000_publikacio_asp_[idoszak_tol]_[idoszak_ig].dat</v>
      </c>
      <c r="F6" s="4" t="s">
        <v>20</v>
      </c>
      <c r="G6" s="8" t="s">
        <v>51</v>
      </c>
      <c r="H6" s="8" t="s">
        <v>52</v>
      </c>
      <c r="I6" s="8" t="s">
        <v>40</v>
      </c>
      <c r="J6" s="8"/>
      <c r="K6" s="8"/>
      <c r="L6" s="8">
        <v>1</v>
      </c>
      <c r="M6" s="8"/>
      <c r="N6" s="8">
        <v>1</v>
      </c>
      <c r="O6" s="8" t="s">
        <v>42</v>
      </c>
      <c r="P6" s="10"/>
      <c r="Q6" s="10"/>
      <c r="R6" s="10"/>
      <c r="S6" s="10"/>
      <c r="T6" s="12"/>
      <c r="U6" s="10"/>
      <c r="V6" s="12"/>
      <c r="W6" s="8"/>
    </row>
    <row r="7" spans="1:23" s="9" customFormat="1" x14ac:dyDescent="0.25">
      <c r="A7" s="11" t="s">
        <v>96</v>
      </c>
      <c r="B7" s="8" t="s">
        <v>85</v>
      </c>
      <c r="C7" s="8" t="s">
        <v>77</v>
      </c>
      <c r="D7" s="8" t="s">
        <v>74</v>
      </c>
      <c r="E7" s="11" t="str">
        <f t="shared" si="0"/>
        <v>elugy_urlappublikacio_000000_publikacio_asp_[idoszak_tol]_[idoszak_ig].dat</v>
      </c>
      <c r="F7" s="11" t="s">
        <v>20</v>
      </c>
      <c r="G7" s="21" t="s">
        <v>101</v>
      </c>
      <c r="H7" s="8" t="s">
        <v>79</v>
      </c>
      <c r="I7" s="8" t="s">
        <v>39</v>
      </c>
      <c r="J7" s="8"/>
      <c r="K7" s="8"/>
      <c r="L7" s="8">
        <v>1</v>
      </c>
      <c r="M7" s="8" t="s">
        <v>94</v>
      </c>
      <c r="N7" s="8">
        <v>1</v>
      </c>
      <c r="O7" s="8"/>
      <c r="P7" s="8"/>
      <c r="Q7" s="8"/>
      <c r="R7" s="8"/>
      <c r="S7" s="8"/>
      <c r="T7" s="8"/>
      <c r="U7" s="8"/>
      <c r="V7" s="8" t="s">
        <v>92</v>
      </c>
      <c r="W7" s="8"/>
    </row>
    <row r="8" spans="1:23" s="9" customFormat="1" x14ac:dyDescent="0.25">
      <c r="A8" s="11" t="s">
        <v>96</v>
      </c>
      <c r="B8" s="8" t="s">
        <v>85</v>
      </c>
      <c r="C8" s="8" t="s">
        <v>77</v>
      </c>
      <c r="D8" s="8" t="s">
        <v>74</v>
      </c>
      <c r="E8" s="11" t="str">
        <f t="shared" si="0"/>
        <v>elugy_urlappublikacio_000000_publikacio_asp_[idoszak_tol]_[idoszak_ig].dat</v>
      </c>
      <c r="F8" s="11" t="s">
        <v>20</v>
      </c>
      <c r="G8" s="21" t="s">
        <v>102</v>
      </c>
      <c r="H8" s="8" t="s">
        <v>81</v>
      </c>
      <c r="I8" s="8" t="s">
        <v>39</v>
      </c>
      <c r="J8" s="8"/>
      <c r="K8" s="8"/>
      <c r="L8" s="8">
        <v>1</v>
      </c>
      <c r="M8" s="8" t="s">
        <v>91</v>
      </c>
      <c r="N8" s="11">
        <v>1</v>
      </c>
      <c r="O8" s="8"/>
      <c r="P8" s="8"/>
      <c r="Q8" s="8"/>
      <c r="R8" s="8"/>
      <c r="S8" s="8"/>
      <c r="T8" s="8"/>
      <c r="U8" s="8"/>
      <c r="V8" s="8"/>
      <c r="W8" s="8"/>
    </row>
    <row r="9" spans="1:23" s="9" customFormat="1" x14ac:dyDescent="0.25">
      <c r="A9" s="11" t="s">
        <v>96</v>
      </c>
      <c r="B9" s="8" t="s">
        <v>85</v>
      </c>
      <c r="C9" s="8" t="s">
        <v>77</v>
      </c>
      <c r="D9" s="8" t="s">
        <v>74</v>
      </c>
      <c r="E9" s="11" t="str">
        <f t="shared" si="0"/>
        <v>elugy_urlappublikacio_000000_publikacio_asp_[idoszak_tol]_[idoszak_ig].dat</v>
      </c>
      <c r="F9" s="11" t="s">
        <v>83</v>
      </c>
      <c r="G9" s="21" t="s">
        <v>103</v>
      </c>
      <c r="H9" s="8" t="s">
        <v>82</v>
      </c>
      <c r="I9" s="8" t="s">
        <v>40</v>
      </c>
      <c r="J9" s="8"/>
      <c r="K9" s="8"/>
      <c r="L9" s="8"/>
      <c r="M9" s="8"/>
      <c r="N9" s="11"/>
      <c r="O9" s="11" t="s">
        <v>93</v>
      </c>
      <c r="P9" s="8"/>
      <c r="Q9" s="8"/>
      <c r="R9" s="8"/>
      <c r="S9" s="8"/>
      <c r="T9" s="8"/>
      <c r="U9" s="8"/>
      <c r="V9" s="8"/>
      <c r="W9" s="8"/>
    </row>
    <row r="10" spans="1:23" s="13" customFormat="1" x14ac:dyDescent="0.25">
      <c r="A10" s="11" t="s">
        <v>96</v>
      </c>
      <c r="B10" s="8" t="s">
        <v>85</v>
      </c>
      <c r="C10" s="8" t="s">
        <v>90</v>
      </c>
      <c r="D10" s="8" t="s">
        <v>88</v>
      </c>
      <c r="E10" s="11" t="str">
        <f>CONCATENATE(A10,"_",B10,"_000000_",C10,"_asp_[idoszak_tol]_[idoszak_ig].dat")</f>
        <v>elugy_urlappublikacio_000000_urlaptorzs_asp_[idoszak_tol]_[idoszak_ig].dat</v>
      </c>
      <c r="F10" s="4" t="s">
        <v>20</v>
      </c>
      <c r="G10" s="8" t="s">
        <v>43</v>
      </c>
      <c r="H10" s="8" t="s">
        <v>44</v>
      </c>
      <c r="I10" s="8" t="s">
        <v>39</v>
      </c>
      <c r="J10" s="8"/>
      <c r="K10" s="8"/>
      <c r="L10" s="8"/>
      <c r="M10" s="8"/>
      <c r="N10" s="8">
        <v>1</v>
      </c>
      <c r="O10" s="8"/>
      <c r="P10" s="10"/>
      <c r="Q10" s="10"/>
      <c r="R10" s="10"/>
      <c r="S10" s="10"/>
      <c r="T10" s="12"/>
      <c r="U10" s="10"/>
      <c r="V10" s="12"/>
      <c r="W10" s="8"/>
    </row>
    <row r="11" spans="1:23" s="13" customFormat="1" x14ac:dyDescent="0.25">
      <c r="A11" s="11" t="s">
        <v>96</v>
      </c>
      <c r="B11" s="8" t="s">
        <v>85</v>
      </c>
      <c r="C11" s="8" t="s">
        <v>90</v>
      </c>
      <c r="D11" s="8" t="s">
        <v>88</v>
      </c>
      <c r="E11" s="11" t="str">
        <f t="shared" ref="E11:E14" si="1">CONCATENATE(A11,"_",B11,"_000000_",C11,"_asp_[idoszak_tol]_[idoszak_ig].dat")</f>
        <v>elugy_urlappublikacio_000000_urlaptorzs_asp_[idoszak_tol]_[idoszak_ig].dat</v>
      </c>
      <c r="F11" s="4" t="s">
        <v>20</v>
      </c>
      <c r="G11" s="8" t="s">
        <v>45</v>
      </c>
      <c r="H11" s="8" t="s">
        <v>46</v>
      </c>
      <c r="I11" s="8" t="s">
        <v>39</v>
      </c>
      <c r="J11" s="8"/>
      <c r="K11" s="8"/>
      <c r="L11" s="8"/>
      <c r="M11" s="8"/>
      <c r="N11" s="8">
        <v>1</v>
      </c>
      <c r="O11" s="8"/>
      <c r="P11" s="10"/>
      <c r="Q11" s="10"/>
      <c r="R11" s="10"/>
      <c r="S11" s="10"/>
      <c r="T11" s="12"/>
      <c r="U11" s="10"/>
      <c r="V11" s="12"/>
      <c r="W11" s="8"/>
    </row>
    <row r="12" spans="1:23" s="13" customFormat="1" x14ac:dyDescent="0.25">
      <c r="A12" s="11" t="s">
        <v>96</v>
      </c>
      <c r="B12" s="8" t="s">
        <v>85</v>
      </c>
      <c r="C12" s="8" t="s">
        <v>90</v>
      </c>
      <c r="D12" s="8" t="s">
        <v>88</v>
      </c>
      <c r="E12" s="11" t="str">
        <f t="shared" si="1"/>
        <v>elugy_urlappublikacio_000000_urlaptorzs_asp_[idoszak_tol]_[idoszak_ig].dat</v>
      </c>
      <c r="F12" s="4" t="s">
        <v>20</v>
      </c>
      <c r="G12" s="8" t="s">
        <v>47</v>
      </c>
      <c r="H12" s="8" t="s">
        <v>48</v>
      </c>
      <c r="I12" s="8" t="s">
        <v>39</v>
      </c>
      <c r="J12" s="8"/>
      <c r="K12" s="8"/>
      <c r="L12" s="8"/>
      <c r="M12" s="8"/>
      <c r="N12" s="8">
        <v>1</v>
      </c>
      <c r="O12" s="8"/>
      <c r="P12" s="10"/>
      <c r="Q12" s="10"/>
      <c r="R12" s="10"/>
      <c r="S12" s="10"/>
      <c r="T12" s="12"/>
      <c r="U12" s="10"/>
      <c r="V12" s="12"/>
      <c r="W12" s="8"/>
    </row>
    <row r="13" spans="1:23" s="13" customFormat="1" x14ac:dyDescent="0.25">
      <c r="A13" s="11" t="s">
        <v>96</v>
      </c>
      <c r="B13" s="8" t="s">
        <v>85</v>
      </c>
      <c r="C13" s="8" t="s">
        <v>90</v>
      </c>
      <c r="D13" s="8" t="s">
        <v>88</v>
      </c>
      <c r="E13" s="11" t="str">
        <f t="shared" si="1"/>
        <v>elugy_urlappublikacio_000000_urlaptorzs_asp_[idoszak_tol]_[idoszak_ig].dat</v>
      </c>
      <c r="F13" s="4" t="s">
        <v>20</v>
      </c>
      <c r="G13" s="8" t="s">
        <v>49</v>
      </c>
      <c r="H13" s="8" t="s">
        <v>50</v>
      </c>
      <c r="I13" s="8" t="s">
        <v>40</v>
      </c>
      <c r="J13" s="8"/>
      <c r="K13" s="8"/>
      <c r="L13" s="8"/>
      <c r="M13" s="8"/>
      <c r="N13" s="8">
        <v>1</v>
      </c>
      <c r="O13" s="8" t="s">
        <v>42</v>
      </c>
      <c r="P13" s="10"/>
      <c r="Q13" s="10"/>
      <c r="R13" s="10"/>
      <c r="S13" s="10"/>
      <c r="T13" s="12"/>
      <c r="U13" s="10"/>
      <c r="V13" s="12"/>
      <c r="W13" s="8"/>
    </row>
    <row r="14" spans="1:23" s="13" customFormat="1" x14ac:dyDescent="0.25">
      <c r="A14" s="11" t="s">
        <v>96</v>
      </c>
      <c r="B14" s="8" t="s">
        <v>85</v>
      </c>
      <c r="C14" s="8" t="s">
        <v>90</v>
      </c>
      <c r="D14" s="8" t="s">
        <v>88</v>
      </c>
      <c r="E14" s="11" t="str">
        <f t="shared" si="1"/>
        <v>elugy_urlappublikacio_000000_urlaptorzs_asp_[idoszak_tol]_[idoszak_ig].dat</v>
      </c>
      <c r="F14" s="4" t="s">
        <v>20</v>
      </c>
      <c r="G14" s="8" t="s">
        <v>51</v>
      </c>
      <c r="H14" s="8" t="s">
        <v>52</v>
      </c>
      <c r="I14" s="8" t="s">
        <v>40</v>
      </c>
      <c r="J14" s="8"/>
      <c r="K14" s="8"/>
      <c r="L14" s="8"/>
      <c r="M14" s="8"/>
      <c r="N14" s="8">
        <v>1</v>
      </c>
      <c r="O14" s="8" t="s">
        <v>42</v>
      </c>
      <c r="P14" s="10"/>
      <c r="Q14" s="10"/>
      <c r="R14" s="10"/>
      <c r="S14" s="10"/>
      <c r="T14" s="12"/>
      <c r="U14" s="10"/>
      <c r="V14" s="12"/>
      <c r="W14" s="8"/>
    </row>
    <row r="15" spans="1:23" s="9" customFormat="1" x14ac:dyDescent="0.25">
      <c r="A15" s="11" t="s">
        <v>96</v>
      </c>
      <c r="B15" s="8" t="s">
        <v>85</v>
      </c>
      <c r="C15" s="8" t="s">
        <v>90</v>
      </c>
      <c r="D15" s="8" t="s">
        <v>88</v>
      </c>
      <c r="E15" s="11" t="str">
        <f t="shared" si="0"/>
        <v>elugy_urlappublikacio_000000_urlaptorzs_asp_[idoszak_tol]_[idoszak_ig].dat</v>
      </c>
      <c r="F15" s="11" t="s">
        <v>20</v>
      </c>
      <c r="G15" s="21" t="s">
        <v>104</v>
      </c>
      <c r="H15" s="8" t="s">
        <v>80</v>
      </c>
      <c r="I15" s="8" t="s">
        <v>39</v>
      </c>
      <c r="J15" s="8"/>
      <c r="K15" s="8"/>
      <c r="L15" s="8"/>
      <c r="M15" s="8"/>
      <c r="N15" s="11">
        <v>1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 s="9" customFormat="1" x14ac:dyDescent="0.25">
      <c r="A16" s="11" t="s">
        <v>96</v>
      </c>
      <c r="B16" s="8" t="s">
        <v>85</v>
      </c>
      <c r="C16" s="8" t="s">
        <v>90</v>
      </c>
      <c r="D16" s="8" t="s">
        <v>88</v>
      </c>
      <c r="E16" s="11" t="str">
        <f t="shared" si="0"/>
        <v>elugy_urlappublikacio_000000_urlaptorzs_asp_[idoszak_tol]_[idoszak_ig].dat</v>
      </c>
      <c r="F16" s="11" t="s">
        <v>20</v>
      </c>
      <c r="G16" s="21" t="s">
        <v>102</v>
      </c>
      <c r="H16" s="8" t="s">
        <v>81</v>
      </c>
      <c r="I16" s="8" t="s">
        <v>39</v>
      </c>
      <c r="J16" s="8"/>
      <c r="K16" s="8"/>
      <c r="L16" s="8">
        <v>1</v>
      </c>
      <c r="M16" s="8"/>
      <c r="N16" s="11">
        <v>1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 s="9" customFormat="1" ht="15" customHeight="1" x14ac:dyDescent="0.25">
      <c r="A17" s="11" t="s">
        <v>96</v>
      </c>
      <c r="B17" s="8" t="s">
        <v>85</v>
      </c>
      <c r="C17" s="8" t="s">
        <v>64</v>
      </c>
      <c r="D17" s="8" t="s">
        <v>65</v>
      </c>
      <c r="E17" s="11" t="str">
        <f>CONCATENATE(A17,"_",B17,"_000000_",C17,"_asp_[idoszak_tol]_[idoszak_ig].log")</f>
        <v>elugy_urlappublikacio_000000_naplo_asp_[idoszak_tol]_[idoszak_ig].log</v>
      </c>
      <c r="F17" s="8" t="s">
        <v>63</v>
      </c>
      <c r="G17" s="8" t="s">
        <v>66</v>
      </c>
      <c r="H17" s="8" t="s">
        <v>67</v>
      </c>
      <c r="I17" s="8" t="s">
        <v>39</v>
      </c>
      <c r="J17" s="8"/>
      <c r="K17" s="8"/>
      <c r="L17" s="8"/>
      <c r="M17" s="8"/>
      <c r="N17" s="8">
        <v>1</v>
      </c>
      <c r="O17" s="8"/>
      <c r="P17" s="8" t="s">
        <v>68</v>
      </c>
      <c r="Q17" s="8"/>
      <c r="R17" s="8"/>
      <c r="S17" s="8"/>
      <c r="T17" s="19"/>
      <c r="U17" s="8"/>
      <c r="V17" s="11"/>
      <c r="W17" s="11"/>
    </row>
    <row r="18" spans="1:23" s="9" customFormat="1" ht="15" customHeight="1" x14ac:dyDescent="0.25">
      <c r="A18" s="11" t="s">
        <v>96</v>
      </c>
      <c r="B18" s="8" t="s">
        <v>85</v>
      </c>
      <c r="C18" s="8" t="s">
        <v>64</v>
      </c>
      <c r="D18" s="8" t="s">
        <v>65</v>
      </c>
      <c r="E18" s="11" t="str">
        <f t="shared" ref="E18:E20" si="2">CONCATENATE(A18,"_",B18,"_000000_",C18,"_asp_[idoszak_tol]_[idoszak_ig].log")</f>
        <v>elugy_urlappublikacio_000000_naplo_asp_[idoszak_tol]_[idoszak_ig].log</v>
      </c>
      <c r="F18" s="8" t="s">
        <v>63</v>
      </c>
      <c r="G18" s="8" t="s">
        <v>49</v>
      </c>
      <c r="H18" s="8" t="s">
        <v>69</v>
      </c>
      <c r="I18" s="8" t="s">
        <v>40</v>
      </c>
      <c r="J18" s="8"/>
      <c r="K18" s="8"/>
      <c r="L18" s="8"/>
      <c r="M18" s="8"/>
      <c r="N18" s="8">
        <v>1</v>
      </c>
      <c r="O18" s="8" t="s">
        <v>42</v>
      </c>
      <c r="P18" s="8"/>
      <c r="Q18" s="8"/>
      <c r="R18" s="8"/>
      <c r="S18" s="8"/>
      <c r="T18" s="19"/>
      <c r="U18" s="8"/>
      <c r="V18" s="11"/>
      <c r="W18" s="11"/>
    </row>
    <row r="19" spans="1:23" s="9" customFormat="1" ht="15" customHeight="1" x14ac:dyDescent="0.25">
      <c r="A19" s="11" t="s">
        <v>96</v>
      </c>
      <c r="B19" s="8" t="s">
        <v>85</v>
      </c>
      <c r="C19" s="8" t="s">
        <v>64</v>
      </c>
      <c r="D19" s="8" t="s">
        <v>65</v>
      </c>
      <c r="E19" s="11" t="str">
        <f t="shared" si="2"/>
        <v>elugy_urlappublikacio_000000_naplo_asp_[idoszak_tol]_[idoszak_ig].log</v>
      </c>
      <c r="F19" s="8" t="s">
        <v>63</v>
      </c>
      <c r="G19" s="8" t="s">
        <v>51</v>
      </c>
      <c r="H19" s="8" t="s">
        <v>70</v>
      </c>
      <c r="I19" s="8" t="s">
        <v>40</v>
      </c>
      <c r="J19" s="8"/>
      <c r="K19" s="8"/>
      <c r="L19" s="8"/>
      <c r="M19" s="8"/>
      <c r="N19" s="8">
        <v>1</v>
      </c>
      <c r="O19" s="8" t="s">
        <v>42</v>
      </c>
      <c r="P19" s="8"/>
      <c r="Q19" s="8"/>
      <c r="R19" s="8"/>
      <c r="S19" s="8"/>
      <c r="T19" s="19"/>
      <c r="U19" s="8"/>
      <c r="V19" s="11" t="s">
        <v>87</v>
      </c>
      <c r="W19" s="11"/>
    </row>
    <row r="20" spans="1:23" s="9" customFormat="1" ht="15" customHeight="1" x14ac:dyDescent="0.25">
      <c r="A20" s="11" t="s">
        <v>96</v>
      </c>
      <c r="B20" s="8" t="s">
        <v>85</v>
      </c>
      <c r="C20" s="8" t="s">
        <v>64</v>
      </c>
      <c r="D20" s="8" t="s">
        <v>65</v>
      </c>
      <c r="E20" s="11" t="str">
        <f t="shared" si="2"/>
        <v>elugy_urlappublikacio_000000_naplo_asp_[idoszak_tol]_[idoszak_ig].log</v>
      </c>
      <c r="F20" s="8" t="s">
        <v>63</v>
      </c>
      <c r="G20" s="8" t="s">
        <v>71</v>
      </c>
      <c r="H20" s="8" t="s">
        <v>72</v>
      </c>
      <c r="I20" s="8" t="s">
        <v>41</v>
      </c>
      <c r="J20" s="8"/>
      <c r="K20" s="8"/>
      <c r="L20" s="8"/>
      <c r="M20" s="8"/>
      <c r="N20" s="8">
        <v>1</v>
      </c>
      <c r="O20" s="8"/>
      <c r="P20" s="8" t="s">
        <v>73</v>
      </c>
      <c r="Q20" s="8"/>
      <c r="R20" s="8"/>
      <c r="S20" s="8"/>
      <c r="T20" s="19"/>
      <c r="U20" s="8"/>
      <c r="V20" s="11"/>
      <c r="W20" s="11"/>
    </row>
    <row r="21" spans="1:23" s="13" customFormat="1" x14ac:dyDescent="0.25">
      <c r="A21" s="11" t="s">
        <v>96</v>
      </c>
      <c r="B21" s="8" t="s">
        <v>86</v>
      </c>
      <c r="C21" s="8" t="s">
        <v>78</v>
      </c>
      <c r="D21" s="8" t="s">
        <v>75</v>
      </c>
      <c r="E21" s="11" t="str">
        <f>CONCATENATE(A21,"_",B21,"_000000_",C21,"_asp_[idoszak_tol]_[idoszak_ig].dat")</f>
        <v>elugy_urlapbekuldes_000000_bekuldes_asp_[idoszak_tol]_[idoszak_ig].dat</v>
      </c>
      <c r="F21" s="4" t="s">
        <v>20</v>
      </c>
      <c r="G21" s="8" t="s">
        <v>43</v>
      </c>
      <c r="H21" s="8" t="s">
        <v>44</v>
      </c>
      <c r="I21" s="8" t="s">
        <v>39</v>
      </c>
      <c r="J21" s="8"/>
      <c r="K21" s="8"/>
      <c r="L21" s="8"/>
      <c r="M21" s="8"/>
      <c r="N21" s="8">
        <v>1</v>
      </c>
      <c r="O21" s="8"/>
      <c r="P21" s="10"/>
      <c r="Q21" s="10"/>
      <c r="R21" s="10"/>
      <c r="S21" s="10"/>
      <c r="T21" s="12"/>
      <c r="U21" s="10"/>
      <c r="V21" s="12"/>
      <c r="W21" s="8"/>
    </row>
    <row r="22" spans="1:23" s="13" customFormat="1" x14ac:dyDescent="0.25">
      <c r="A22" s="11" t="s">
        <v>96</v>
      </c>
      <c r="B22" s="8" t="s">
        <v>86</v>
      </c>
      <c r="C22" s="8" t="s">
        <v>78</v>
      </c>
      <c r="D22" s="8" t="s">
        <v>75</v>
      </c>
      <c r="E22" s="11" t="str">
        <f t="shared" ref="E22:E29" si="3">CONCATENATE(A22,"_",B22,"_000000_",C22,"_asp_[idoszak_tol]_[idoszak_ig].dat")</f>
        <v>elugy_urlapbekuldes_000000_bekuldes_asp_[idoszak_tol]_[idoszak_ig].dat</v>
      </c>
      <c r="F22" s="4" t="s">
        <v>20</v>
      </c>
      <c r="G22" s="8" t="s">
        <v>45</v>
      </c>
      <c r="H22" s="8" t="s">
        <v>46</v>
      </c>
      <c r="I22" s="8" t="s">
        <v>39</v>
      </c>
      <c r="J22" s="8"/>
      <c r="K22" s="8"/>
      <c r="L22" s="8"/>
      <c r="M22" s="8"/>
      <c r="N22" s="8">
        <v>1</v>
      </c>
      <c r="O22" s="8"/>
      <c r="P22" s="10"/>
      <c r="Q22" s="10"/>
      <c r="R22" s="10"/>
      <c r="S22" s="10"/>
      <c r="T22" s="12"/>
      <c r="U22" s="10"/>
      <c r="V22" s="12"/>
      <c r="W22" s="8"/>
    </row>
    <row r="23" spans="1:23" s="13" customFormat="1" x14ac:dyDescent="0.25">
      <c r="A23" s="11" t="s">
        <v>96</v>
      </c>
      <c r="B23" s="8" t="s">
        <v>86</v>
      </c>
      <c r="C23" s="8" t="s">
        <v>78</v>
      </c>
      <c r="D23" s="8" t="s">
        <v>75</v>
      </c>
      <c r="E23" s="11" t="str">
        <f t="shared" si="3"/>
        <v>elugy_urlapbekuldes_000000_bekuldes_asp_[idoszak_tol]_[idoszak_ig].dat</v>
      </c>
      <c r="F23" s="4" t="s">
        <v>20</v>
      </c>
      <c r="G23" s="8" t="s">
        <v>47</v>
      </c>
      <c r="H23" s="8" t="s">
        <v>48</v>
      </c>
      <c r="I23" s="8" t="s">
        <v>39</v>
      </c>
      <c r="J23" s="8"/>
      <c r="K23" s="8"/>
      <c r="L23" s="8"/>
      <c r="M23" s="8"/>
      <c r="N23" s="8">
        <v>1</v>
      </c>
      <c r="O23" s="8"/>
      <c r="P23" s="10"/>
      <c r="Q23" s="10"/>
      <c r="R23" s="10"/>
      <c r="S23" s="10"/>
      <c r="T23" s="12"/>
      <c r="U23" s="10"/>
      <c r="V23" s="12"/>
      <c r="W23" s="8"/>
    </row>
    <row r="24" spans="1:23" s="13" customFormat="1" x14ac:dyDescent="0.25">
      <c r="A24" s="11" t="s">
        <v>96</v>
      </c>
      <c r="B24" s="8" t="s">
        <v>86</v>
      </c>
      <c r="C24" s="8" t="s">
        <v>78</v>
      </c>
      <c r="D24" s="8" t="s">
        <v>75</v>
      </c>
      <c r="E24" s="11" t="str">
        <f t="shared" si="3"/>
        <v>elugy_urlapbekuldes_000000_bekuldes_asp_[idoszak_tol]_[idoszak_ig].dat</v>
      </c>
      <c r="F24" s="4" t="s">
        <v>20</v>
      </c>
      <c r="G24" s="8" t="s">
        <v>49</v>
      </c>
      <c r="H24" s="8" t="s">
        <v>50</v>
      </c>
      <c r="I24" s="8" t="s">
        <v>40</v>
      </c>
      <c r="J24" s="8"/>
      <c r="K24" s="8"/>
      <c r="L24" s="8"/>
      <c r="M24" s="8"/>
      <c r="N24" s="8">
        <v>1</v>
      </c>
      <c r="O24" s="8" t="s">
        <v>42</v>
      </c>
      <c r="P24" s="10"/>
      <c r="Q24" s="10"/>
      <c r="R24" s="10"/>
      <c r="S24" s="10"/>
      <c r="T24" s="12"/>
      <c r="U24" s="10"/>
      <c r="V24" s="12"/>
      <c r="W24" s="8"/>
    </row>
    <row r="25" spans="1:23" s="13" customFormat="1" x14ac:dyDescent="0.25">
      <c r="A25" s="11" t="s">
        <v>96</v>
      </c>
      <c r="B25" s="8" t="s">
        <v>86</v>
      </c>
      <c r="C25" s="8" t="s">
        <v>78</v>
      </c>
      <c r="D25" s="8" t="s">
        <v>75</v>
      </c>
      <c r="E25" s="11" t="str">
        <f t="shared" si="3"/>
        <v>elugy_urlapbekuldes_000000_bekuldes_asp_[idoszak_tol]_[idoszak_ig].dat</v>
      </c>
      <c r="F25" s="4" t="s">
        <v>20</v>
      </c>
      <c r="G25" s="8" t="s">
        <v>51</v>
      </c>
      <c r="H25" s="8" t="s">
        <v>52</v>
      </c>
      <c r="I25" s="8" t="s">
        <v>40</v>
      </c>
      <c r="J25" s="8"/>
      <c r="K25" s="8"/>
      <c r="L25" s="8"/>
      <c r="M25" s="8"/>
      <c r="N25" s="8">
        <v>1</v>
      </c>
      <c r="O25" s="8" t="s">
        <v>42</v>
      </c>
      <c r="P25" s="10"/>
      <c r="Q25" s="10"/>
      <c r="R25" s="10"/>
      <c r="S25" s="10"/>
      <c r="T25" s="12"/>
      <c r="U25" s="10"/>
      <c r="V25" s="12"/>
      <c r="W25" s="8"/>
    </row>
    <row r="26" spans="1:23" s="25" customFormat="1" x14ac:dyDescent="0.25">
      <c r="A26" s="11" t="s">
        <v>96</v>
      </c>
      <c r="B26" s="11" t="s">
        <v>86</v>
      </c>
      <c r="C26" s="11" t="s">
        <v>78</v>
      </c>
      <c r="D26" s="11" t="s">
        <v>75</v>
      </c>
      <c r="E26" s="11" t="str">
        <f t="shared" ref="E26" si="4">CONCATENATE(A26,"_",B26,"_000000_",C26,"_asp_[idoszak_tol]_[idoszak_ig].dat")</f>
        <v>elugy_urlapbekuldes_000000_bekuldes_asp_[idoszak_tol]_[idoszak_ig].dat</v>
      </c>
      <c r="F26" s="11" t="s">
        <v>20</v>
      </c>
      <c r="G26" s="24" t="s">
        <v>98</v>
      </c>
      <c r="H26" s="11" t="s">
        <v>99</v>
      </c>
      <c r="I26" s="11" t="s">
        <v>100</v>
      </c>
      <c r="J26" s="11"/>
      <c r="K26" s="11"/>
      <c r="L26" s="11">
        <v>1</v>
      </c>
      <c r="M26" s="11"/>
      <c r="N26" s="11">
        <v>1</v>
      </c>
      <c r="O26" s="11"/>
      <c r="P26" s="11"/>
      <c r="Q26" s="11"/>
      <c r="R26" s="11"/>
      <c r="S26" s="11"/>
      <c r="T26" s="11"/>
      <c r="U26" s="11"/>
      <c r="V26" s="11" t="s">
        <v>92</v>
      </c>
      <c r="W26" s="11"/>
    </row>
    <row r="27" spans="1:23" x14ac:dyDescent="0.25">
      <c r="A27" s="11" t="s">
        <v>96</v>
      </c>
      <c r="B27" s="8" t="s">
        <v>86</v>
      </c>
      <c r="C27" s="8" t="s">
        <v>78</v>
      </c>
      <c r="D27" s="8" t="s">
        <v>75</v>
      </c>
      <c r="E27" s="11" t="str">
        <f t="shared" si="3"/>
        <v>elugy_urlapbekuldes_000000_bekuldes_asp_[idoszak_tol]_[idoszak_ig].dat</v>
      </c>
      <c r="F27" s="11" t="s">
        <v>20</v>
      </c>
      <c r="G27" s="21" t="s">
        <v>101</v>
      </c>
      <c r="H27" s="8" t="s">
        <v>79</v>
      </c>
      <c r="I27" s="8" t="s">
        <v>39</v>
      </c>
      <c r="J27" s="8"/>
      <c r="K27" s="8"/>
      <c r="L27" s="8"/>
      <c r="M27" s="8" t="s">
        <v>94</v>
      </c>
      <c r="N27" s="11">
        <v>1</v>
      </c>
      <c r="O27" s="8"/>
      <c r="P27" s="8"/>
      <c r="Q27" s="8"/>
      <c r="R27" s="8"/>
      <c r="S27" s="8"/>
      <c r="T27" s="8"/>
      <c r="U27" s="8"/>
      <c r="V27" s="8" t="s">
        <v>92</v>
      </c>
      <c r="W27" s="8"/>
    </row>
    <row r="28" spans="1:23" x14ac:dyDescent="0.25">
      <c r="A28" s="11" t="s">
        <v>96</v>
      </c>
      <c r="B28" s="8" t="s">
        <v>86</v>
      </c>
      <c r="C28" s="8" t="s">
        <v>78</v>
      </c>
      <c r="D28" s="8" t="s">
        <v>75</v>
      </c>
      <c r="E28" s="11" t="str">
        <f t="shared" si="3"/>
        <v>elugy_urlapbekuldes_000000_bekuldes_asp_[idoszak_tol]_[idoszak_ig].dat</v>
      </c>
      <c r="F28" s="11" t="s">
        <v>20</v>
      </c>
      <c r="G28" s="21" t="s">
        <v>102</v>
      </c>
      <c r="H28" s="8" t="s">
        <v>81</v>
      </c>
      <c r="I28" s="8" t="s">
        <v>39</v>
      </c>
      <c r="J28" s="8"/>
      <c r="K28" s="8"/>
      <c r="L28" s="8"/>
      <c r="M28" s="8" t="s">
        <v>91</v>
      </c>
      <c r="N28" s="11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11" t="s">
        <v>96</v>
      </c>
      <c r="B29" s="8" t="s">
        <v>86</v>
      </c>
      <c r="C29" s="8" t="s">
        <v>78</v>
      </c>
      <c r="D29" s="8" t="s">
        <v>75</v>
      </c>
      <c r="E29" s="11" t="str">
        <f t="shared" si="3"/>
        <v>elugy_urlapbekuldes_000000_bekuldes_asp_[idoszak_tol]_[idoszak_ig].dat</v>
      </c>
      <c r="F29" s="11" t="s">
        <v>20</v>
      </c>
      <c r="G29" s="21" t="s">
        <v>105</v>
      </c>
      <c r="H29" s="8" t="s">
        <v>84</v>
      </c>
      <c r="I29" s="8" t="s">
        <v>40</v>
      </c>
      <c r="J29" s="8"/>
      <c r="K29" s="8"/>
      <c r="L29" s="8"/>
      <c r="M29" s="8"/>
      <c r="N29" s="11">
        <v>1</v>
      </c>
      <c r="O29" s="11" t="s">
        <v>93</v>
      </c>
      <c r="P29" s="8"/>
      <c r="Q29" s="8"/>
      <c r="R29" s="8"/>
      <c r="S29" s="8"/>
      <c r="T29" s="8"/>
      <c r="U29" s="8"/>
      <c r="V29" s="8"/>
      <c r="W29" s="8"/>
    </row>
    <row r="30" spans="1:23" s="9" customFormat="1" ht="15" customHeight="1" x14ac:dyDescent="0.25">
      <c r="A30" s="11" t="s">
        <v>96</v>
      </c>
      <c r="B30" s="8" t="s">
        <v>86</v>
      </c>
      <c r="C30" s="8" t="s">
        <v>64</v>
      </c>
      <c r="D30" s="8" t="s">
        <v>65</v>
      </c>
      <c r="E30" s="11" t="str">
        <f>CONCATENATE(A30,"_",B30,"_000000_",C30,"_asp_[idoszak_tol]_[idoszak_ig].log")</f>
        <v>elugy_urlapbekuldes_000000_naplo_asp_[idoszak_tol]_[idoszak_ig].log</v>
      </c>
      <c r="F30" s="8" t="s">
        <v>63</v>
      </c>
      <c r="G30" s="8" t="s">
        <v>66</v>
      </c>
      <c r="H30" s="8" t="s">
        <v>67</v>
      </c>
      <c r="I30" s="8" t="s">
        <v>39</v>
      </c>
      <c r="J30" s="8"/>
      <c r="K30" s="8"/>
      <c r="L30" s="8"/>
      <c r="M30" s="8"/>
      <c r="N30" s="8">
        <v>1</v>
      </c>
      <c r="O30" s="8"/>
      <c r="P30" s="8" t="s">
        <v>68</v>
      </c>
      <c r="Q30" s="8"/>
      <c r="R30" s="8"/>
      <c r="S30" s="8"/>
      <c r="T30" s="19"/>
      <c r="U30" s="8"/>
      <c r="V30" s="11"/>
      <c r="W30" s="11"/>
    </row>
    <row r="31" spans="1:23" s="9" customFormat="1" ht="15" customHeight="1" x14ac:dyDescent="0.25">
      <c r="A31" s="11" t="s">
        <v>96</v>
      </c>
      <c r="B31" s="8" t="s">
        <v>86</v>
      </c>
      <c r="C31" s="8" t="s">
        <v>64</v>
      </c>
      <c r="D31" s="8" t="s">
        <v>65</v>
      </c>
      <c r="E31" s="11" t="str">
        <f t="shared" ref="E31:E33" si="5">CONCATENATE(A31,"_",B31,"_000000_",C31,"_asp_[idoszak_tol]_[idoszak_ig].log")</f>
        <v>elugy_urlapbekuldes_000000_naplo_asp_[idoszak_tol]_[idoszak_ig].log</v>
      </c>
      <c r="F31" s="8" t="s">
        <v>63</v>
      </c>
      <c r="G31" s="8" t="s">
        <v>49</v>
      </c>
      <c r="H31" s="8" t="s">
        <v>69</v>
      </c>
      <c r="I31" s="8" t="s">
        <v>40</v>
      </c>
      <c r="J31" s="8"/>
      <c r="K31" s="8"/>
      <c r="L31" s="8"/>
      <c r="M31" s="8"/>
      <c r="N31" s="8">
        <v>1</v>
      </c>
      <c r="O31" s="8" t="s">
        <v>42</v>
      </c>
      <c r="P31" s="8"/>
      <c r="Q31" s="8"/>
      <c r="R31" s="8"/>
      <c r="S31" s="8"/>
      <c r="T31" s="19"/>
      <c r="U31" s="8"/>
      <c r="V31" s="11"/>
      <c r="W31" s="11"/>
    </row>
    <row r="32" spans="1:23" s="9" customFormat="1" ht="15" customHeight="1" x14ac:dyDescent="0.25">
      <c r="A32" s="11" t="s">
        <v>96</v>
      </c>
      <c r="B32" s="8" t="s">
        <v>86</v>
      </c>
      <c r="C32" s="8" t="s">
        <v>64</v>
      </c>
      <c r="D32" s="8" t="s">
        <v>65</v>
      </c>
      <c r="E32" s="11" t="str">
        <f t="shared" si="5"/>
        <v>elugy_urlapbekuldes_000000_naplo_asp_[idoszak_tol]_[idoszak_ig].log</v>
      </c>
      <c r="F32" s="8" t="s">
        <v>63</v>
      </c>
      <c r="G32" s="8" t="s">
        <v>51</v>
      </c>
      <c r="H32" s="8" t="s">
        <v>70</v>
      </c>
      <c r="I32" s="8" t="s">
        <v>40</v>
      </c>
      <c r="J32" s="8"/>
      <c r="K32" s="8"/>
      <c r="L32" s="8"/>
      <c r="M32" s="8"/>
      <c r="N32" s="8">
        <v>1</v>
      </c>
      <c r="O32" s="8" t="s">
        <v>42</v>
      </c>
      <c r="P32" s="8"/>
      <c r="Q32" s="8"/>
      <c r="R32" s="8"/>
      <c r="S32" s="8"/>
      <c r="T32" s="19"/>
      <c r="U32" s="8"/>
      <c r="V32" s="11" t="s">
        <v>87</v>
      </c>
      <c r="W32" s="11"/>
    </row>
    <row r="33" spans="1:23" s="9" customFormat="1" ht="15" customHeight="1" x14ac:dyDescent="0.25">
      <c r="A33" s="11" t="s">
        <v>96</v>
      </c>
      <c r="B33" s="8" t="s">
        <v>86</v>
      </c>
      <c r="C33" s="8" t="s">
        <v>64</v>
      </c>
      <c r="D33" s="8" t="s">
        <v>65</v>
      </c>
      <c r="E33" s="11" t="str">
        <f t="shared" si="5"/>
        <v>elugy_urlapbekuldes_000000_naplo_asp_[idoszak_tol]_[idoszak_ig].log</v>
      </c>
      <c r="F33" s="8" t="s">
        <v>63</v>
      </c>
      <c r="G33" s="8" t="s">
        <v>71</v>
      </c>
      <c r="H33" s="8" t="s">
        <v>72</v>
      </c>
      <c r="I33" s="8" t="s">
        <v>41</v>
      </c>
      <c r="J33" s="8"/>
      <c r="K33" s="8"/>
      <c r="L33" s="8"/>
      <c r="M33" s="8"/>
      <c r="N33" s="8">
        <v>1</v>
      </c>
      <c r="O33" s="8"/>
      <c r="P33" s="8" t="s">
        <v>73</v>
      </c>
      <c r="Q33" s="8"/>
      <c r="R33" s="8"/>
      <c r="S33" s="8"/>
      <c r="T33" s="19"/>
      <c r="U33" s="8"/>
      <c r="V33" s="11"/>
      <c r="W33" s="11"/>
    </row>
  </sheetData>
  <autoFilter ref="A1:W33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="90" zoomScaleNormal="9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85546875" style="17" bestFit="1" customWidth="1"/>
    <col min="2" max="2" width="10.5703125" style="17" bestFit="1" customWidth="1"/>
    <col min="3" max="3" width="14" style="17" bestFit="1" customWidth="1"/>
    <col min="4" max="4" width="32.85546875" style="17" bestFit="1" customWidth="1"/>
    <col min="5" max="5" width="41.28515625" style="17" bestFit="1" customWidth="1"/>
    <col min="6" max="6" width="72.42578125" style="17" bestFit="1" customWidth="1"/>
    <col min="7" max="7" width="23.140625" style="18" bestFit="1" customWidth="1"/>
    <col min="8" max="8" width="81.85546875" style="17" bestFit="1" customWidth="1"/>
    <col min="9" max="9" width="57.85546875" style="17" customWidth="1"/>
    <col min="10" max="16384" width="9.140625" style="17"/>
  </cols>
  <sheetData>
    <row r="1" spans="1:9" s="16" customFormat="1" ht="15.75" thickBot="1" x14ac:dyDescent="0.3">
      <c r="A1" s="14" t="s">
        <v>55</v>
      </c>
      <c r="B1" s="14" t="s">
        <v>56</v>
      </c>
      <c r="C1" s="14" t="s">
        <v>57</v>
      </c>
      <c r="D1" s="14" t="s">
        <v>58</v>
      </c>
      <c r="E1" s="14" t="s">
        <v>59</v>
      </c>
      <c r="F1" s="14" t="s">
        <v>60</v>
      </c>
      <c r="G1" s="15" t="s">
        <v>61</v>
      </c>
      <c r="H1" s="15" t="s">
        <v>62</v>
      </c>
      <c r="I1" s="15" t="s">
        <v>19</v>
      </c>
    </row>
    <row r="6" spans="1:9" x14ac:dyDescent="0.25">
      <c r="G6" s="17"/>
    </row>
    <row r="7" spans="1:9" x14ac:dyDescent="0.25">
      <c r="G7" s="17"/>
    </row>
    <row r="8" spans="1:9" x14ac:dyDescent="0.25">
      <c r="G8" s="17"/>
    </row>
    <row r="9" spans="1:9" x14ac:dyDescent="0.25">
      <c r="G9" s="17"/>
    </row>
    <row r="10" spans="1:9" x14ac:dyDescent="0.25">
      <c r="G10" s="17"/>
    </row>
  </sheetData>
  <autoFilter ref="D1:I1" xr:uid="{00000000-0009-0000-0000-000002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D7AD981301CEC478E8B1F0C7EFE9A81" ma:contentTypeVersion="6" ma:contentTypeDescription="Új dokumentum létrehozása." ma:contentTypeScope="" ma:versionID="35c000d09d0390f89827275a1c550493">
  <xsd:schema xmlns:xsd="http://www.w3.org/2001/XMLSchema" xmlns:xs="http://www.w3.org/2001/XMLSchema" xmlns:p="http://schemas.microsoft.com/office/2006/metadata/properties" xmlns:ns2="293997b7-f708-4177-9ad1-47315efbd5b5" targetNamespace="http://schemas.microsoft.com/office/2006/metadata/properties" ma:root="true" ma:fieldsID="bdf76badb9eef7a1fd09b6c222af7b4c" ns2:_="">
    <xsd:import namespace="293997b7-f708-4177-9ad1-47315efbd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997b7-f708-4177-9ad1-47315efbd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BAA76-3387-4ADC-A1D9-B0FA151E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997b7-f708-4177-9ad1-47315efbd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015C4F-FACE-4D95-8095-5AE300FDCBEA}">
  <ds:schemaRefs>
    <ds:schemaRef ds:uri="293997b7-f708-4177-9ad1-47315efbd5b5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F27B60-1ECF-4864-8635-F7E60067E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</vt:lpstr>
      <vt:lpstr>Állományok</vt:lpstr>
      <vt:lpstr>Kódértékek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Bolevácz Gábor</dc:creator>
  <cp:lastModifiedBy>Lévai Gábor Grepton</cp:lastModifiedBy>
  <dcterms:created xsi:type="dcterms:W3CDTF">2018-10-17T11:18:39Z</dcterms:created>
  <dcterms:modified xsi:type="dcterms:W3CDTF">2019-09-17T11:53:14Z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0x010100BD7AD981301CEC478E8B1F0C7EFE9A81</vt:lpwstr>
  </property>
</Properties>
</file>