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blahoi\Documents\FKK\"/>
    </mc:Choice>
  </mc:AlternateContent>
  <bookViews>
    <workbookView xWindow="0" yWindow="0" windowWidth="28800" windowHeight="12180" tabRatio="614" activeTab="1"/>
  </bookViews>
  <sheets>
    <sheet name="Előlap" sheetId="29" r:id="rId1"/>
    <sheet name="korrigált bevétel" sheetId="25" r:id="rId2"/>
    <sheet name="kitöltéshez" sheetId="28" r:id="rId3"/>
    <sheet name="számított" sheetId="19" state="hidden" r:id="rId4"/>
    <sheet name="pénzforg_jogcímek" sheetId="14" state="hidden" r:id="rId5"/>
  </sheets>
  <definedNames>
    <definedName name="_xlnm._FilterDatabase" localSheetId="4">pénzforg_jogcímek!$A$1:$I$1</definedName>
    <definedName name="_FilterDatabase_0" localSheetId="4">pénzforg_jogcímek!$A$1:$I$1</definedName>
    <definedName name="_FilterDatabase_0_0" localSheetId="4">pénzforg_jogcímek!$A$1:$I$1</definedName>
    <definedName name="_xlnm.Print_Area" localSheetId="2">kitöltéshez!$A$1:$P$55</definedName>
    <definedName name="_xlnm.Print_Area" localSheetId="4">pénzforg_jogcímek!$A$1:$J$45</definedName>
    <definedName name="Print_Area_0" localSheetId="4">pénzforg_jogcímek!$A$1:$J$45</definedName>
    <definedName name="Print_Area_0_0" localSheetId="4">pénzforg_jogcímek!$A$1:$J$45</definedName>
  </definedNames>
  <calcPr calcId="162913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8" i="25" l="1"/>
  <c r="E28" i="25"/>
  <c r="F28" i="25"/>
  <c r="G28" i="25"/>
  <c r="H28" i="25"/>
  <c r="I28" i="25"/>
  <c r="J28" i="25"/>
  <c r="K28" i="25"/>
  <c r="L28" i="25"/>
  <c r="M28" i="25"/>
  <c r="C27" i="25" l="1"/>
  <c r="C28" i="25" s="1"/>
  <c r="C16" i="25"/>
  <c r="C15" i="25"/>
  <c r="I40" i="19" l="1"/>
  <c r="J40" i="19"/>
  <c r="K40" i="19"/>
  <c r="L40" i="19"/>
  <c r="J27" i="25"/>
  <c r="K27" i="25"/>
  <c r="L27" i="25"/>
  <c r="M27" i="25"/>
  <c r="G27" i="25" l="1"/>
  <c r="I27" i="25"/>
  <c r="D27" i="25"/>
  <c r="F27" i="25"/>
  <c r="H27" i="25"/>
  <c r="E27" i="25"/>
  <c r="L15" i="25" l="1"/>
  <c r="M15" i="25"/>
  <c r="L16" i="25"/>
  <c r="M16" i="25"/>
  <c r="L17" i="25"/>
  <c r="M17" i="25"/>
  <c r="M29" i="25" s="1"/>
  <c r="M18" i="25" l="1"/>
  <c r="L18" i="25"/>
  <c r="L29" i="25"/>
  <c r="L30" i="25" s="1"/>
  <c r="M30" i="25"/>
  <c r="L32" i="25" l="1"/>
  <c r="M32" i="25"/>
  <c r="D15" i="25" l="1"/>
  <c r="E15" i="25"/>
  <c r="F15" i="25"/>
  <c r="G15" i="25"/>
  <c r="H15" i="25"/>
  <c r="I15" i="25"/>
  <c r="J15" i="25"/>
  <c r="K15" i="25"/>
  <c r="D16" i="25" l="1"/>
  <c r="E16" i="25"/>
  <c r="F16" i="25"/>
  <c r="G16" i="25"/>
  <c r="H16" i="25"/>
  <c r="I16" i="25"/>
  <c r="J16" i="25"/>
  <c r="K16" i="25"/>
  <c r="D17" i="25"/>
  <c r="D18" i="25" s="1"/>
  <c r="E17" i="25"/>
  <c r="E29" i="25" s="1"/>
  <c r="E30" i="25" s="1"/>
  <c r="F17" i="25"/>
  <c r="F18" i="25" s="1"/>
  <c r="G17" i="25"/>
  <c r="G29" i="25" s="1"/>
  <c r="G30" i="25" s="1"/>
  <c r="H17" i="25"/>
  <c r="H18" i="25" s="1"/>
  <c r="I17" i="25"/>
  <c r="I29" i="25" s="1"/>
  <c r="I30" i="25" s="1"/>
  <c r="J17" i="25"/>
  <c r="J29" i="25" s="1"/>
  <c r="J30" i="25" s="1"/>
  <c r="K17" i="25"/>
  <c r="K29" i="25" s="1"/>
  <c r="K30" i="25" s="1"/>
  <c r="F29" i="25" l="1"/>
  <c r="F30" i="25" s="1"/>
  <c r="F32" i="25" s="1"/>
  <c r="H29" i="25"/>
  <c r="H30" i="25" s="1"/>
  <c r="H32" i="25" s="1"/>
  <c r="K18" i="25"/>
  <c r="K32" i="25" s="1"/>
  <c r="J18" i="25"/>
  <c r="J32" i="25" s="1"/>
  <c r="E18" i="25"/>
  <c r="D29" i="25"/>
  <c r="D30" i="25" s="1"/>
  <c r="D32" i="25" s="1"/>
  <c r="G18" i="25"/>
  <c r="I18" i="25"/>
  <c r="I32" i="25" s="1"/>
  <c r="G32" i="25" l="1"/>
  <c r="E32" i="25"/>
  <c r="C17" i="25"/>
  <c r="C29" i="25" l="1"/>
  <c r="C30" i="25" s="1"/>
  <c r="C18" i="25"/>
  <c r="B4" i="25"/>
  <c r="C32" i="25" l="1"/>
  <c r="J37" i="19"/>
  <c r="L36" i="19"/>
  <c r="S25" i="19"/>
  <c r="T25" i="19" s="1"/>
  <c r="S24" i="19"/>
  <c r="T24" i="19" s="1"/>
  <c r="S19" i="19"/>
  <c r="T19" i="19" s="1"/>
  <c r="T18" i="19"/>
  <c r="T16" i="19"/>
  <c r="L37" i="19"/>
  <c r="S15" i="19"/>
  <c r="S12" i="19"/>
  <c r="T12" i="19" s="1"/>
  <c r="I36" i="19"/>
  <c r="T15" i="19" l="1"/>
  <c r="I37" i="19"/>
  <c r="K37" i="19" s="1"/>
  <c r="K10" i="19"/>
  <c r="J36" i="19"/>
  <c r="K36" i="19" l="1"/>
  <c r="N40" i="19" s="1"/>
</calcChain>
</file>

<file path=xl/comments1.xml><?xml version="1.0" encoding="utf-8"?>
<comments xmlns="http://schemas.openxmlformats.org/spreadsheetml/2006/main">
  <authors>
    <author/>
  </authors>
  <commentList>
    <comment ref="A5" authorId="0" shapeId="0">
      <text>
        <r>
          <rPr>
            <b/>
            <sz val="9"/>
            <color rgb="FF000000"/>
            <rFont val="Tahoma"/>
            <family val="2"/>
            <charset val="238"/>
          </rPr>
          <t xml:space="preserve">Blahó Ildikó:
</t>
        </r>
        <r>
          <rPr>
            <sz val="9"/>
            <color rgb="FF000000"/>
            <rFont val="Tahoma"/>
            <family val="2"/>
            <charset val="238"/>
          </rPr>
          <t xml:space="preserve">Eredeti sorszámokat hagytam meg, hogy az egyes sorok áthelyezése jobban követhető legyen
</t>
        </r>
      </text>
    </comment>
    <comment ref="O10" authorId="0" shapeId="0">
      <text>
        <r>
          <rPr>
            <b/>
            <sz val="9"/>
            <color rgb="FF000000"/>
            <rFont val="Tahoma"/>
            <family val="2"/>
            <charset val="238"/>
          </rPr>
          <t xml:space="preserve">Blahó Ildikó:
</t>
        </r>
        <r>
          <rPr>
            <sz val="9"/>
            <color rgb="FF000000"/>
            <rFont val="Tahoma"/>
            <family val="2"/>
            <charset val="238"/>
          </rPr>
          <t xml:space="preserve">A gazd. Jelenleg csak ezeket az adatokat tudja betölteni (!?)
</t>
        </r>
      </text>
    </comment>
  </commentList>
</comments>
</file>

<file path=xl/sharedStrings.xml><?xml version="1.0" encoding="utf-8"?>
<sst xmlns="http://schemas.openxmlformats.org/spreadsheetml/2006/main" count="384" uniqueCount="238">
  <si>
    <t>Átadott Adatok a Gazdálkodási Rendszernek</t>
  </si>
  <si>
    <t>Sorsz.</t>
  </si>
  <si>
    <t>Esemény/információ</t>
  </si>
  <si>
    <t>Érintett tételek/állomány</t>
  </si>
  <si>
    <t>Egyéb tájékoztató adat</t>
  </si>
  <si>
    <t>Értékvesztés</t>
  </si>
  <si>
    <t>Folyó évben jogerős tételek</t>
  </si>
  <si>
    <t>Azonosítatlan befizetés (függő)</t>
  </si>
  <si>
    <t>Behajthatatlan követelés</t>
  </si>
  <si>
    <t>Követelés</t>
  </si>
  <si>
    <t>Kötelezettség (Túlfizetés)</t>
  </si>
  <si>
    <t>tárgyéven belül esedékes</t>
  </si>
  <si>
    <t>tárgyéven túl esedékes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</si>
  <si>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</si>
  <si>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</si>
  <si>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</si>
  <si>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</si>
  <si>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</si>
  <si>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</si>
  <si>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</si>
  <si>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</si>
  <si>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</si>
  <si>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</si>
  <si>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</si>
  <si>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</si>
  <si>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</si>
  <si>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Nyitó követelések között a tárgyéven túli követelésekre kimutatott összegből tárgyévben esedékessé válók összege (átsorolás)</t>
  </si>
  <si>
    <t>Előírás (növekedés)</t>
  </si>
  <si>
    <t>Törlés (csökkenés)</t>
  </si>
  <si>
    <t>- ebből méltányossági törlés</t>
  </si>
  <si>
    <t>- egyéb törlés</t>
  </si>
  <si>
    <t>Törlésből származó állomány vált.</t>
  </si>
  <si>
    <t xml:space="preserve">Bevétel (adózóktól származó befizetések) </t>
  </si>
  <si>
    <t>- ebből adónemre elszámolt bevétel</t>
  </si>
  <si>
    <t>- beazonosítás alatt álló tételek</t>
  </si>
  <si>
    <t>Egyéb bevételek:</t>
  </si>
  <si>
    <t>- költségvetéstől visszakapott összeg</t>
  </si>
  <si>
    <r>
      <t>Kiadás</t>
    </r>
    <r>
      <rPr>
        <sz val="11"/>
        <rFont val="Calibri"/>
        <family val="2"/>
        <charset val="1"/>
      </rPr>
      <t xml:space="preserve"> (ügyfélnek visszatérítés, adószámlák közötti átvezetés)</t>
    </r>
  </si>
  <si>
    <t>- ebből túlfizetés visszautalása</t>
  </si>
  <si>
    <t>- ebből adószámlák közötti átvez.</t>
  </si>
  <si>
    <t xml:space="preserve">Egyéb kiadások: </t>
  </si>
  <si>
    <t>- önkormányzatot megillető rész utalása saját költségvetési számlára</t>
  </si>
  <si>
    <t>- átengedett/megosztott/behajtásra kimutatott bevételből központi költségvetést/kimutatót megillető, elutalt összeg</t>
  </si>
  <si>
    <t>Túlfizetés elszámolása adónemre (nyitóból)</t>
  </si>
  <si>
    <t>Tárgyévben keletkezett túlfizetés (időszaki záró állománya)</t>
  </si>
  <si>
    <t>Adónemre elszámolt bevételből központi ktgvetést megillető</t>
  </si>
  <si>
    <t>Beazonosítás alatt álló tételekből adónemre elszámolt</t>
  </si>
  <si>
    <t>Beszedési számla év eleji nyitó egyenlege</t>
  </si>
  <si>
    <t>Beszedési számla időszak végi záró egyenlege</t>
  </si>
  <si>
    <t>Értékvesztés állomány</t>
  </si>
  <si>
    <t>Követelés/kötelezettség záró egyenlege</t>
  </si>
  <si>
    <t>Számlaszám kód: 1</t>
  </si>
  <si>
    <t>Eredeti Sorsz.</t>
  </si>
  <si>
    <r>
      <t>Nem adózóval szemben elszámolt</t>
    </r>
    <r>
      <rPr>
        <sz val="11"/>
        <rFont val="Calibri"/>
        <family val="2"/>
        <charset val="1"/>
      </rPr>
      <t xml:space="preserve"> összeg</t>
    </r>
  </si>
  <si>
    <t>összesen
(N+O)</t>
  </si>
  <si>
    <t>ZÖ</t>
  </si>
  <si>
    <t>gazd.ö.</t>
  </si>
  <si>
    <t>eltérés</t>
  </si>
  <si>
    <r>
      <t>Nyitó összeg</t>
    </r>
    <r>
      <rPr>
        <sz val="11"/>
        <rFont val="Calibri"/>
        <family val="2"/>
        <charset val="1"/>
      </rPr>
      <t xml:space="preserve"> (csak követelés, kötelezettség)</t>
    </r>
  </si>
  <si>
    <t>Nyitás</t>
  </si>
  <si>
    <t>Pénzforgalom nélküli állomány változások</t>
  </si>
  <si>
    <t>24 ÚJ</t>
  </si>
  <si>
    <t>Túlfizetésből adózó által visszakért összeg (törlésből)</t>
  </si>
  <si>
    <t>Pénzforgalmi teljesítés</t>
  </si>
  <si>
    <t>25 ÚJ</t>
  </si>
  <si>
    <t>Pénzforgalom utólagos helyesbítése</t>
  </si>
  <si>
    <t>26 ÚJ</t>
  </si>
  <si>
    <t>27 ÚJ</t>
  </si>
  <si>
    <t>Egyeztetés</t>
  </si>
  <si>
    <t>Sorszám</t>
  </si>
  <si>
    <t>Bevétel/Kiadás</t>
  </si>
  <si>
    <t>ASP.Adó pénzforgalmi tételek</t>
  </si>
  <si>
    <t>jogcím kód</t>
  </si>
  <si>
    <t>ASP.GAZD</t>
  </si>
  <si>
    <t>Utalás kód egyediség</t>
  </si>
  <si>
    <t>GAZD csoportok</t>
  </si>
  <si>
    <t>Kontírozás (automatikus kontírkód)</t>
  </si>
  <si>
    <t>Kiadás</t>
  </si>
  <si>
    <t>Visszatérítés előző évi túlfizetésből</t>
  </si>
  <si>
    <t>Előző évi adózói túlfizetés visszautalása</t>
  </si>
  <si>
    <t xml:space="preserve">T367 - K33113* </t>
  </si>
  <si>
    <t>Visszatérítés folyó évi túlfizetésből</t>
  </si>
  <si>
    <t>Adózói túlfizetés visszautalása</t>
  </si>
  <si>
    <t>T367 - K33113*</t>
  </si>
  <si>
    <t>Adószámlák közötti átutalás</t>
  </si>
  <si>
    <t>Adózói túlfizetés átvezetése másik adónemben fennálló hátralékra</t>
  </si>
  <si>
    <t>Számlák közötti átvezetés</t>
  </si>
  <si>
    <t>munka4 lapon</t>
  </si>
  <si>
    <t>Visszafizetés egyéb címen</t>
  </si>
  <si>
    <t>36¤13</t>
  </si>
  <si>
    <t>Visszatérítés túlfizetésből</t>
  </si>
  <si>
    <t xml:space="preserve">T36733* - K3311391  </t>
  </si>
  <si>
    <t>Gépjármű</t>
  </si>
  <si>
    <t>13¤9</t>
  </si>
  <si>
    <t>Adószámláról a költségvetési számlára történő átvezetés</t>
  </si>
  <si>
    <t>Költségvetési számlára átvezetés</t>
  </si>
  <si>
    <t>T367321 - K331132</t>
  </si>
  <si>
    <t>Visszautalás saját költségvetésnek</t>
  </si>
  <si>
    <t>13¤15</t>
  </si>
  <si>
    <t>Költségvetési számláról tévesen az adószámlára utalt összeg visszautalása a költségvetési számlára</t>
  </si>
  <si>
    <t xml:space="preserve">T3631 - K33113* </t>
  </si>
  <si>
    <t>Építményadó</t>
  </si>
  <si>
    <t>T3611 - K33113*</t>
  </si>
  <si>
    <t>Telekadó</t>
  </si>
  <si>
    <t>Magánszemélyek kommunális adója</t>
  </si>
  <si>
    <t>Vállalkozók kommunális adója</t>
  </si>
  <si>
    <t>Iparűzési adó</t>
  </si>
  <si>
    <t>Idegenforgalmi adó (tartózkodási idő)</t>
  </si>
  <si>
    <t>Idegenforgalmi adó (építmény után)</t>
  </si>
  <si>
    <t>Jövedelemadó</t>
  </si>
  <si>
    <t>Pótlék</t>
  </si>
  <si>
    <t>Bírság</t>
  </si>
  <si>
    <t>Talajterhelési díj</t>
  </si>
  <si>
    <t>Ideiglenes jelleggel végzett iparűzési adó</t>
  </si>
  <si>
    <t>Átutalás saját költségvetésnek</t>
  </si>
  <si>
    <t>Helyszíni bírság</t>
  </si>
  <si>
    <t>36¤12</t>
  </si>
  <si>
    <t xml:space="preserve">T3673* - K3311391  </t>
  </si>
  <si>
    <t>Saját szabálysértés</t>
  </si>
  <si>
    <t>csak psz oldalon, részletek lsd.: munka2 lapon, T3611 - K33113*</t>
  </si>
  <si>
    <t>Jövedéki adó</t>
  </si>
  <si>
    <t>Utalás Magyar Államkincstárhoz (gépjárműadó)</t>
  </si>
  <si>
    <t>14¤9</t>
  </si>
  <si>
    <t>Gépjárműadó központi költségvetést megillető részének átutalása a MÁK felé</t>
  </si>
  <si>
    <t>Utalás Magyar Államkincstárhoz</t>
  </si>
  <si>
    <t>14¤15</t>
  </si>
  <si>
    <t>Átutalás más szerv részére</t>
  </si>
  <si>
    <t>Egyéb közhatalmi bevételből az önkormányzatot meg nem illető rész továbbutalása</t>
  </si>
  <si>
    <t>T3673* - K33113*</t>
  </si>
  <si>
    <t>Egyéb utalás</t>
  </si>
  <si>
    <t>T3673* - K33113* lsd.: munka5</t>
  </si>
  <si>
    <t>Idegen szabálysértés</t>
  </si>
  <si>
    <t>T3673* - K33113* munka5 - leggyakoribb</t>
  </si>
  <si>
    <t>Bevétel</t>
  </si>
  <si>
    <t>Áthelyezett befizetés másik számláról</t>
  </si>
  <si>
    <t>AM</t>
  </si>
  <si>
    <t>Adózói hátralék rendezése másik adónemben fennálló túlfizetésből</t>
  </si>
  <si>
    <t xml:space="preserve">Adónemre elszámolt bevétel </t>
  </si>
  <si>
    <t>lsd.: munka6 - adónemenként változik a kontír</t>
  </si>
  <si>
    <t>Adózói  befizetés (csekk)</t>
  </si>
  <si>
    <t>BE</t>
  </si>
  <si>
    <t>Adózói befizetés (adóbevétel) a befizetés származási helyének megjelölésével</t>
  </si>
  <si>
    <t>Csoportos beszedéssel beszedett</t>
  </si>
  <si>
    <t>BG</t>
  </si>
  <si>
    <t>Hatósági átutalási megbízás (inkasszó)</t>
  </si>
  <si>
    <t>BH</t>
  </si>
  <si>
    <t>Adózói befizetés (készpénz)</t>
  </si>
  <si>
    <t>BK</t>
  </si>
  <si>
    <t>PEK-es befizetés (csekk)</t>
  </si>
  <si>
    <t>BP</t>
  </si>
  <si>
    <t>Adózói befizetés (utalás)</t>
  </si>
  <si>
    <t>BU</t>
  </si>
  <si>
    <t>NAV átutalás (visszatartott)</t>
  </si>
  <si>
    <t>UA</t>
  </si>
  <si>
    <t>Végrehajtásban leemelt</t>
  </si>
  <si>
    <t>UV</t>
  </si>
  <si>
    <t>Munkabér végrehajtás</t>
  </si>
  <si>
    <t>BM</t>
  </si>
  <si>
    <t>Átvezetés végrehajtásként</t>
  </si>
  <si>
    <t>BA</t>
  </si>
  <si>
    <t>Adóvisszatartás vh. (NAV)</t>
  </si>
  <si>
    <t>BV</t>
  </si>
  <si>
    <t xml:space="preserve">Beazonosítás alatt lévő tételek </t>
  </si>
  <si>
    <t>Adószámláról levont számlavezetési díj</t>
  </si>
  <si>
    <t>Költségvetéstől visszakapott</t>
  </si>
  <si>
    <t>KT</t>
  </si>
  <si>
    <t xml:space="preserve">Költségvetéstől visszakapott </t>
  </si>
  <si>
    <t xml:space="preserve">* Az egyes adónem számlákról a költségvetési számlára történő átvezetéseket jelenleg az adónem "megnevezésével" utaljuk. A gazdálkodás felé történő átadáskor a pénzforgalmi jelző szám már determinálja az adónemet, így nincs szükség az egyes adónemek megkülönböztetésére. </t>
  </si>
  <si>
    <t>H8</t>
  </si>
  <si>
    <t>H22</t>
  </si>
  <si>
    <t>K19</t>
  </si>
  <si>
    <t>K20</t>
  </si>
  <si>
    <t>K6</t>
  </si>
  <si>
    <t>L16</t>
  </si>
  <si>
    <t>L11</t>
  </si>
  <si>
    <t>L23</t>
  </si>
  <si>
    <t>D26</t>
  </si>
  <si>
    <t>D1</t>
  </si>
  <si>
    <t>L24</t>
  </si>
  <si>
    <t>Befizetések adózóktól</t>
  </si>
  <si>
    <t xml:space="preserve"> visszatérítés átvezetés</t>
  </si>
  <si>
    <t>Azonosítatlan befizetés (függő) záró</t>
  </si>
  <si>
    <t>Azonosítatlan befizetés (függő) nyitó</t>
  </si>
  <si>
    <t>egyéb Törlés (túlfizetés)</t>
  </si>
  <si>
    <t>Gazdálkodási rendszer összesítő adatok</t>
  </si>
  <si>
    <t>Pénzügyi teljesítés I. számítás</t>
  </si>
  <si>
    <t>Pénzügyi teljesítés II. számítás</t>
  </si>
  <si>
    <t>H8-K13+H22</t>
  </si>
  <si>
    <t>L16-L11-L23+L24-D26+D1</t>
  </si>
  <si>
    <t>Pénzforgalmi korrekció</t>
  </si>
  <si>
    <t xml:space="preserve">-(K20+K19+K6) </t>
  </si>
  <si>
    <t>Zárási összesítő</t>
  </si>
  <si>
    <t xml:space="preserve">(+) Számla záró egyenleg </t>
  </si>
  <si>
    <t xml:space="preserve">(-) Számla nyitó egyenleg </t>
  </si>
  <si>
    <t xml:space="preserve">(-) előző években keletkezett átfutóból rendezett összeg </t>
  </si>
  <si>
    <t>Pénzügyi teljesítés Zárási összesítő szerint</t>
  </si>
  <si>
    <t>Korrigált bevétel                             Gazdálkodási rendszer összesítő</t>
  </si>
  <si>
    <t>Korrigált bevétel                       Zárási összesítő</t>
  </si>
  <si>
    <t>9 Adónem</t>
  </si>
  <si>
    <t>10 Adónem</t>
  </si>
  <si>
    <t>11 Adónem</t>
  </si>
  <si>
    <t xml:space="preserve">Pénzforgalmi korrekció                      (Gazdálkodási rendszer összesítőből) </t>
  </si>
  <si>
    <t>pénzügyi teljesítés+ pénzforgalmi korrekció</t>
  </si>
  <si>
    <t xml:space="preserve">(+) Költségvetésnek utalt összeg + 21 Egyéb utalás </t>
  </si>
  <si>
    <t>Gazdálkodási rendszer összesítő (D1-D13) - Zárási összesítő átfutó bevétel</t>
  </si>
  <si>
    <t>(-) Átfutó bevétel</t>
  </si>
  <si>
    <t>7 Adónem</t>
  </si>
  <si>
    <t>8 Adónem</t>
  </si>
  <si>
    <t>Eltérés a Gazdálkodási rendszer összesítő és a Zárási összesítő alapján számított korrigált bevétel között</t>
  </si>
  <si>
    <t>H8-K13+H22-(K20+K19+K6)</t>
  </si>
  <si>
    <t>Fökönyvi feladás</t>
  </si>
  <si>
    <t xml:space="preserve">Számlaszám megnevezés, számlaszám: </t>
  </si>
  <si>
    <t xml:space="preserve">A zöld hátterű mezők összesítő adatokat tartalmaznak </t>
  </si>
  <si>
    <t>A bordó karakterű sorok számított értéket tartalmaznak, a mezők értéke nem szerkeszthető</t>
  </si>
  <si>
    <t xml:space="preserve">A tábla 2-15 soraiba a Gazdálkodási rendszer összesítő megfelelő cellájának adatát kell bemásolni az összesítőben szereplő előjellel </t>
  </si>
  <si>
    <t xml:space="preserve">A tábla 23-26 soraiba a Régi típusú Zárási összesítő Összesítő (illetve Összesítő 2) lapjáról a Zárási összesítő II. blokk megfelelő cellájának adatát kell bemásolni az összesítőben szereplő előjellel </t>
  </si>
  <si>
    <t xml:space="preserve">     Utalás saját költségvetéshez 1.</t>
  </si>
  <si>
    <t xml:space="preserve">     Utalás központi/saját költségvetéshez 2.</t>
  </si>
  <si>
    <t xml:space="preserve">     Utalás saját költségvetéshez 3. (35)</t>
  </si>
  <si>
    <t xml:space="preserve">A korrigált bevétel összegét a Gazdálkodási összesítő és a Zárási összesítő adatai alapján is számítja a tábla. A két kimutatás alapján számított értéknek alapértelmezetten egyeznie kell. </t>
  </si>
  <si>
    <t xml:space="preserve">Az adónemenkénti teljesítés (korrigált bevétel) adatok számításhoz elegendő a Gazdálkodási rendszer összesítő adatokat kitölteni. A zárási összesítő alapján készített lista csak segítség azok számára akik korábban a Zárási összesítő alapján határozták meg a teljesítés összegét. </t>
  </si>
  <si>
    <t xml:space="preserve">A 23. sorba minden olyan utalás mezőt öszesíteni kell a zárási összesítőből, amely Költségvetésnek történő utalásnak minősül: </t>
  </si>
  <si>
    <r>
      <t xml:space="preserve">A közhatalmi bevétel teljesítés tábla </t>
    </r>
    <r>
      <rPr>
        <b/>
        <sz val="11"/>
        <color rgb="FF000000"/>
        <rFont val="Calibri"/>
        <family val="2"/>
        <charset val="238"/>
      </rPr>
      <t>célja</t>
    </r>
    <r>
      <rPr>
        <sz val="11"/>
        <color rgb="FF000000"/>
        <rFont val="Calibri"/>
        <family val="2"/>
      </rPr>
      <t xml:space="preserve">, hogy segítséget nyújtson az </t>
    </r>
    <r>
      <rPr>
        <b/>
        <sz val="11"/>
        <color rgb="FF000000"/>
        <rFont val="Calibri"/>
        <family val="2"/>
        <charset val="238"/>
      </rPr>
      <t>időközi költségvetési jelentés, és a költségvetési beszámoló</t>
    </r>
    <r>
      <rPr>
        <sz val="11"/>
        <color rgb="FF000000"/>
        <rFont val="Calibri"/>
        <family val="2"/>
        <charset val="238"/>
      </rPr>
      <t xml:space="preserve"> </t>
    </r>
    <r>
      <rPr>
        <b/>
        <sz val="11"/>
        <color rgb="FF000000"/>
        <rFont val="Calibri"/>
        <family val="2"/>
        <charset val="238"/>
      </rPr>
      <t xml:space="preserve">közhatalmi bevételek teljesítés adatainak egyeztetéséhez.  </t>
    </r>
  </si>
  <si>
    <t xml:space="preserve">A tábla fejrészében az adónem adatokat a helyben bevezetett adónemeknek megfelelően kell feltüntetni. </t>
  </si>
  <si>
    <t xml:space="preserve">Közhatalmi bevételek teljesítés adatainak kimutatása </t>
  </si>
  <si>
    <t xml:space="preserve">Önkormányzat neve: </t>
  </si>
  <si>
    <t xml:space="preserve">Időszak: </t>
  </si>
  <si>
    <t xml:space="preserve">Készítés dátuma: </t>
  </si>
  <si>
    <t xml:space="preserve">Készítette: </t>
  </si>
  <si>
    <t xml:space="preserve">A teljesítés adatokat továbbra is a kitöltési útmutató mellékleteiben szereplő számlaösszefüggéseknek megfelelően a főkönyvi adatok alapján kell kitölteni. </t>
  </si>
  <si>
    <t>6 Adónem</t>
  </si>
  <si>
    <t>1 Adónem</t>
  </si>
  <si>
    <t>2 Adónem</t>
  </si>
  <si>
    <t>3 Adónem</t>
  </si>
  <si>
    <t>4 Adónem</t>
  </si>
  <si>
    <t>5 Adónem</t>
  </si>
  <si>
    <t>(-) Kincstári számláról visszakapott bevétel</t>
  </si>
  <si>
    <t>(+) Kincstári számlára utalás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</si>
</sst>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#"/>
  </numFmts>
  <fonts count="38" x14ac:knownFonts="1"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0"/>
      <name val="Arial CE"/>
      <family val="2"/>
    </font>
    <font>
      <b/>
      <u/>
      <sz val="14"/>
      <name val="Arial"/>
      <family val="2"/>
    </font>
    <font>
      <b/>
      <sz val="11"/>
      <color rgb="FF000000"/>
      <name val="Arial"/>
      <family val="2"/>
    </font>
    <font>
      <sz val="11"/>
      <name val="Calibri"/>
      <family val="2"/>
    </font>
    <font>
      <sz val="12"/>
      <name val="Calibri"/>
      <family val="2"/>
    </font>
    <font>
      <sz val="11"/>
      <color rgb="FFFF0000"/>
      <name val="Calibri"/>
      <family val="2"/>
    </font>
    <font>
      <b/>
      <sz val="12"/>
      <name val="Calibri"/>
      <family val="2"/>
    </font>
    <font>
      <b/>
      <sz val="12"/>
      <color rgb="FFFF0000"/>
      <name val="Calibri"/>
      <family val="2"/>
    </font>
    <font>
      <b/>
      <sz val="12"/>
      <color rgb="FFFF0000"/>
      <name val="Calibri"/>
      <family val="2"/>
    </font>
    <font>
      <b/>
      <sz val="12"/>
      <color rgb="FF000000"/>
      <name val="Calibri"/>
      <family val="2"/>
    </font>
    <font>
      <b/>
      <sz val="11"/>
      <name val="Calibri"/>
      <family val="2"/>
    </font>
    <font>
      <sz val="9"/>
      <name val="Arial CE"/>
      <family val="2"/>
    </font>
    <font>
      <b/>
      <sz val="11"/>
      <name val="Calibri"/>
      <family val="2"/>
    </font>
    <font>
      <sz val="11"/>
      <color rgb="FFFF0000"/>
      <name val="Calibri"/>
      <family val="2"/>
    </font>
    <font>
      <b/>
      <sz val="11"/>
      <color rgb="FFFF0000"/>
      <name val="Calibri"/>
      <family val="2"/>
    </font>
    <font>
      <sz val="11"/>
      <name val="Calibri"/>
      <family val="2"/>
    </font>
    <font>
      <strike/>
      <sz val="11"/>
      <name val="Calibri"/>
      <family val="2"/>
    </font>
    <font>
      <sz val="11"/>
      <color rgb="FF006100"/>
      <name val="Calibri"/>
      <family val="2"/>
    </font>
    <font>
      <strike/>
      <sz val="11"/>
      <color rgb="FFFF0000"/>
      <name val="Calibri"/>
      <family val="2"/>
    </font>
    <font>
      <strike/>
      <sz val="11"/>
      <name val="Calibri"/>
      <family val="2"/>
    </font>
    <font>
      <b/>
      <sz val="11"/>
      <name val="Arial"/>
      <family val="2"/>
    </font>
    <font>
      <i/>
      <sz val="11"/>
      <name val="Calibri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name val="Calibri"/>
      <family val="2"/>
      <charset val="1"/>
    </font>
    <font>
      <b/>
      <sz val="9"/>
      <color rgb="FF000000"/>
      <name val="Tahoma"/>
      <family val="2"/>
      <charset val="238"/>
    </font>
    <font>
      <sz val="9"/>
      <color rgb="FF000000"/>
      <name val="Tahoma"/>
      <family val="2"/>
      <charset val="238"/>
    </font>
    <font>
      <sz val="20"/>
      <color rgb="FF000000"/>
      <name val="Calibri"/>
      <family val="2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rgb="FFC00000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color rgb="FFC00000"/>
      <name val="Calibri"/>
      <family val="2"/>
    </font>
    <font>
      <b/>
      <sz val="11"/>
      <color rgb="FF000000"/>
      <name val="Calibri"/>
      <family val="2"/>
      <charset val="238"/>
    </font>
    <font>
      <sz val="10"/>
      <color theme="1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rgb="FFC6EFCE"/>
        <bgColor rgb="FFDBEEF4"/>
      </patternFill>
    </fill>
    <fill>
      <patternFill patternType="solid">
        <fgColor rgb="FFDBEEF4"/>
        <bgColor rgb="FFCCFFFF"/>
      </patternFill>
    </fill>
    <fill>
      <patternFill patternType="solid">
        <fgColor rgb="FFBFBFBF"/>
        <bgColor rgb="FFC3D69B"/>
      </patternFill>
    </fill>
    <fill>
      <patternFill patternType="solid">
        <fgColor rgb="FF00B0F0"/>
        <bgColor rgb="FF33CCCC"/>
      </patternFill>
    </fill>
    <fill>
      <patternFill patternType="solid">
        <fgColor rgb="FFFFFFFF"/>
        <bgColor rgb="FFFFFFCC"/>
      </patternFill>
    </fill>
    <fill>
      <patternFill patternType="solid">
        <fgColor rgb="FF92D050"/>
        <bgColor rgb="FFC3D69B"/>
      </patternFill>
    </fill>
    <fill>
      <patternFill patternType="solid">
        <fgColor rgb="FFE6B9B8"/>
        <bgColor rgb="FFFAC090"/>
      </patternFill>
    </fill>
    <fill>
      <patternFill patternType="solid">
        <fgColor rgb="FFFFFF00"/>
        <bgColor rgb="FFFFFF00"/>
      </patternFill>
    </fill>
    <fill>
      <patternFill patternType="solid">
        <fgColor rgb="FF77933C"/>
        <bgColor rgb="FF808080"/>
      </patternFill>
    </fill>
    <fill>
      <patternFill patternType="solid">
        <fgColor rgb="FFC3D69B"/>
        <bgColor rgb="FFBFBFBF"/>
      </patternFill>
    </fill>
    <fill>
      <patternFill patternType="solid">
        <fgColor rgb="FFFFC000"/>
        <bgColor rgb="FFFF9900"/>
      </patternFill>
    </fill>
    <fill>
      <patternFill patternType="solid">
        <fgColor rgb="FFFAC090"/>
        <bgColor rgb="FFE6B9B8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6EFCE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auto="1"/>
        <bgColor theme="0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0"/>
      </left>
      <right/>
      <top/>
      <bottom style="thin">
        <color indexed="0"/>
      </bottom>
      <diagonal/>
    </border>
  </borders>
  <cellStyleXfs count="17">
    <xf numFmtId="0" fontId="0" fillId="16" borderId="0"/>
    <xf numFmtId="0" fontId="19" fillId="2" borderId="0"/>
    <xf numFmtId="0" fontId="24" fillId="0" borderId="0"/>
    <xf numFmtId="0" fontId="25" fillId="18" borderId="0"/>
    <xf numFmtId="0" fontId="2" fillId="0" borderId="0">
      <alignment horizontal="center" vertical="center" wrapText="1"/>
    </xf>
    <xf numFmtId="3" fontId="5" fillId="0" borderId="7">
      <alignment horizontal="center" wrapText="1"/>
    </xf>
    <xf numFmtId="3" fontId="12" fillId="6" borderId="7">
      <alignment horizontal="center" wrapText="1"/>
    </xf>
    <xf numFmtId="0" fontId="5" fillId="0" borderId="7">
      <alignment horizontal="left" vertical="center" wrapText="1"/>
    </xf>
    <xf numFmtId="0" fontId="6" fillId="0" borderId="3">
      <alignment horizontal="center" vertical="center"/>
    </xf>
    <xf numFmtId="0" fontId="3" fillId="0" borderId="0">
      <alignment horizontal="center" vertical="center"/>
    </xf>
    <xf numFmtId="0" fontId="22" fillId="0" borderId="0">
      <alignment horizontal="center" vertical="center"/>
    </xf>
    <xf numFmtId="0" fontId="5" fillId="0" borderId="3">
      <alignment horizontal="center" vertical="center"/>
    </xf>
    <xf numFmtId="0" fontId="5" fillId="0" borderId="4">
      <alignment horizontal="center" vertical="center"/>
    </xf>
    <xf numFmtId="3" fontId="12" fillId="0" borderId="15">
      <alignment horizontal="center" wrapText="1"/>
    </xf>
    <xf numFmtId="0" fontId="8" fillId="19" borderId="9">
      <alignment horizontal="center" vertical="center"/>
    </xf>
    <xf numFmtId="3" fontId="12" fillId="0" borderId="4">
      <alignment horizontal="center" wrapText="1"/>
    </xf>
    <xf numFmtId="3" fontId="12" fillId="0" borderId="7">
      <alignment horizontal="center" wrapText="1"/>
    </xf>
  </cellStyleXfs>
  <cellXfs count="218">
    <xf numFmtId="0" fontId="25" fillId="16" borderId="0" xfId="0" applyNumberFormat="1" applyFont="1" applyFill="1" applyBorder="1" applyProtection="1"/>
    <xf numFmtId="0" fontId="0" fillId="0" borderId="0" xfId="0" applyNumberFormat="1" applyFont="1" applyFill="1" applyBorder="1" applyAlignment="1" applyProtection="1">
      <alignment horizontal="left" vertical="center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0" fontId="5" fillId="0" borderId="0" xfId="0" applyNumberFormat="1" applyFont="1" applyFill="1" applyBorder="1" applyProtection="1"/>
    <xf numFmtId="0" fontId="6" fillId="0" borderId="0" xfId="0" applyNumberFormat="1" applyFont="1" applyFill="1" applyBorder="1" applyProtection="1"/>
    <xf numFmtId="0" fontId="5" fillId="0" borderId="0" xfId="0" applyNumberFormat="1" applyFont="1" applyFill="1" applyBorder="1" applyAlignment="1" applyProtection="1">
      <alignment horizontal="left" vertical="center"/>
    </xf>
    <xf numFmtId="0" fontId="8" fillId="0" borderId="8" xfId="0" applyNumberFormat="1" applyFont="1" applyFill="1" applyBorder="1" applyAlignment="1" applyProtection="1">
      <alignment horizontal="center" vertical="center"/>
    </xf>
    <xf numFmtId="0" fontId="8" fillId="0" borderId="9" xfId="0" applyNumberFormat="1" applyFont="1" applyFill="1" applyBorder="1" applyAlignment="1" applyProtection="1">
      <alignment horizontal="center" vertical="center"/>
    </xf>
    <xf numFmtId="0" fontId="8" fillId="0" borderId="10" xfId="0" applyNumberFormat="1" applyFont="1" applyFill="1" applyBorder="1" applyAlignment="1" applyProtection="1">
      <alignment horizontal="center" vertical="center"/>
    </xf>
    <xf numFmtId="0" fontId="8" fillId="0" borderId="11" xfId="0" applyNumberFormat="1" applyFont="1" applyFill="1" applyBorder="1" applyAlignment="1" applyProtection="1">
      <alignment horizontal="center" vertical="center"/>
    </xf>
    <xf numFmtId="0" fontId="9" fillId="0" borderId="12" xfId="0" applyNumberFormat="1" applyFont="1" applyFill="1" applyBorder="1" applyAlignment="1" applyProtection="1">
      <alignment horizontal="center" vertical="center" wrapText="1"/>
    </xf>
    <xf numFmtId="0" fontId="10" fillId="0" borderId="12" xfId="0" applyNumberFormat="1" applyFont="1" applyFill="1" applyBorder="1" applyAlignment="1" applyProtection="1">
      <alignment horizontal="center" vertical="center" wrapText="1"/>
    </xf>
    <xf numFmtId="0" fontId="9" fillId="0" borderId="12" xfId="0" applyNumberFormat="1" applyFont="1" applyFill="1" applyBorder="1" applyAlignment="1" applyProtection="1">
      <alignment horizontal="center" vertical="center"/>
    </xf>
    <xf numFmtId="0" fontId="9" fillId="0" borderId="13" xfId="0" applyNumberFormat="1" applyFont="1" applyFill="1" applyBorder="1" applyAlignment="1" applyProtection="1">
      <alignment horizontal="center" vertical="center"/>
    </xf>
    <xf numFmtId="0" fontId="11" fillId="0" borderId="0" xfId="0" applyNumberFormat="1" applyFont="1" applyFill="1" applyBorder="1" applyAlignment="1" applyProtection="1">
      <alignment horizontal="center" vertical="center" wrapText="1"/>
    </xf>
    <xf numFmtId="0" fontId="5" fillId="0" borderId="2" xfId="0" applyNumberFormat="1" applyFont="1" applyFill="1" applyBorder="1" applyAlignment="1" applyProtection="1">
      <alignment horizontal="center" vertical="center"/>
    </xf>
    <xf numFmtId="0" fontId="6" fillId="3" borderId="14" xfId="0" applyNumberFormat="1" applyFont="1" applyFill="1" applyBorder="1" applyAlignment="1" applyProtection="1">
      <alignment horizontal="center" vertical="center"/>
    </xf>
    <xf numFmtId="0" fontId="12" fillId="0" borderId="15" xfId="0" applyNumberFormat="1" applyFont="1" applyFill="1" applyBorder="1" applyAlignment="1" applyProtection="1">
      <alignment horizontal="left" vertical="center" wrapText="1"/>
    </xf>
    <xf numFmtId="3" fontId="5" fillId="3" borderId="15" xfId="0" applyNumberFormat="1" applyFont="1" applyFill="1" applyBorder="1" applyAlignment="1" applyProtection="1">
      <alignment horizontal="right" vertical="center" wrapText="1"/>
    </xf>
    <xf numFmtId="3" fontId="5" fillId="4" borderId="15" xfId="0" applyNumberFormat="1" applyFont="1" applyFill="1" applyBorder="1" applyAlignment="1" applyProtection="1">
      <alignment horizontal="right" vertical="center" wrapText="1"/>
    </xf>
    <xf numFmtId="3" fontId="13" fillId="3" borderId="15" xfId="0" applyNumberFormat="1" applyFont="1" applyFill="1" applyBorder="1" applyAlignment="1" applyProtection="1">
      <alignment horizontal="right" vertical="center" wrapText="1"/>
    </xf>
    <xf numFmtId="3" fontId="5" fillId="0" borderId="15" xfId="0" applyNumberFormat="1" applyFont="1" applyFill="1" applyBorder="1" applyAlignment="1" applyProtection="1">
      <alignment horizontal="right" vertical="center" wrapText="1"/>
    </xf>
    <xf numFmtId="3" fontId="5" fillId="4" borderId="16" xfId="0" applyNumberFormat="1" applyFont="1" applyFill="1" applyBorder="1" applyAlignment="1" applyProtection="1">
      <alignment horizontal="right" vertical="center" wrapText="1"/>
    </xf>
    <xf numFmtId="0" fontId="1" fillId="3" borderId="16" xfId="0" applyNumberFormat="1" applyFont="1" applyFill="1" applyBorder="1" applyAlignment="1" applyProtection="1">
      <alignment horizontal="center" vertical="center" textRotation="90" wrapText="1"/>
    </xf>
    <xf numFmtId="0" fontId="6" fillId="5" borderId="3" xfId="0" applyNumberFormat="1" applyFont="1" applyFill="1" applyBorder="1" applyAlignment="1" applyProtection="1">
      <alignment horizontal="center" vertical="center"/>
    </xf>
    <xf numFmtId="0" fontId="12" fillId="0" borderId="4" xfId="0" applyNumberFormat="1" applyFont="1" applyFill="1" applyBorder="1" applyAlignment="1" applyProtection="1">
      <alignment horizontal="left" vertical="center" wrapText="1"/>
    </xf>
    <xf numFmtId="3" fontId="5" fillId="4" borderId="4" xfId="0" applyNumberFormat="1" applyFont="1" applyFill="1" applyBorder="1" applyAlignment="1" applyProtection="1">
      <alignment horizontal="right" vertical="center" wrapText="1"/>
    </xf>
    <xf numFmtId="3" fontId="5" fillId="3" borderId="4" xfId="0" applyNumberFormat="1" applyFont="1" applyFill="1" applyBorder="1" applyAlignment="1" applyProtection="1">
      <alignment horizontal="right" vertical="center" wrapText="1"/>
    </xf>
    <xf numFmtId="3" fontId="5" fillId="0" borderId="4" xfId="0" applyNumberFormat="1" applyFont="1" applyFill="1" applyBorder="1" applyAlignment="1" applyProtection="1">
      <alignment horizontal="right" vertical="center" wrapText="1"/>
    </xf>
    <xf numFmtId="3" fontId="5" fillId="4" borderId="6" xfId="0" applyNumberFormat="1" applyFont="1" applyFill="1" applyBorder="1" applyAlignment="1" applyProtection="1">
      <alignment horizontal="right" vertical="center" wrapText="1"/>
    </xf>
    <xf numFmtId="0" fontId="6" fillId="5" borderId="17" xfId="0" applyNumberFormat="1" applyFont="1" applyFill="1" applyBorder="1" applyAlignment="1" applyProtection="1">
      <alignment horizontal="center" vertical="center"/>
    </xf>
    <xf numFmtId="0" fontId="12" fillId="0" borderId="7" xfId="0" applyNumberFormat="1" applyFont="1" applyFill="1" applyBorder="1" applyAlignment="1" applyProtection="1">
      <alignment horizontal="left" vertical="center" wrapText="1"/>
    </xf>
    <xf numFmtId="3" fontId="5" fillId="4" borderId="7" xfId="0" applyNumberFormat="1" applyFont="1" applyFill="1" applyBorder="1" applyAlignment="1" applyProtection="1">
      <alignment horizontal="right" vertical="center" wrapText="1"/>
    </xf>
    <xf numFmtId="3" fontId="5" fillId="0" borderId="7" xfId="0" applyNumberFormat="1" applyFont="1" applyFill="1" applyBorder="1" applyAlignment="1" applyProtection="1">
      <alignment horizontal="right" vertical="center" wrapText="1"/>
    </xf>
    <xf numFmtId="3" fontId="5" fillId="3" borderId="7" xfId="0" applyNumberFormat="1" applyFont="1" applyFill="1" applyBorder="1" applyAlignment="1" applyProtection="1">
      <alignment horizontal="right" vertical="center" wrapText="1"/>
    </xf>
    <xf numFmtId="3" fontId="5" fillId="4" borderId="18" xfId="0" applyNumberFormat="1" applyFont="1" applyFill="1" applyBorder="1" applyAlignment="1" applyProtection="1">
      <alignment horizontal="right" vertical="center" wrapText="1"/>
    </xf>
    <xf numFmtId="0" fontId="14" fillId="0" borderId="7" xfId="0" applyNumberFormat="1" applyFont="1" applyFill="1" applyBorder="1" applyAlignment="1" applyProtection="1">
      <alignment horizontal="left" vertical="center" wrapText="1"/>
    </xf>
    <xf numFmtId="0" fontId="5" fillId="0" borderId="7" xfId="0" applyNumberFormat="1" applyFont="1" applyFill="1" applyBorder="1" applyAlignment="1" applyProtection="1">
      <alignment horizontal="left" vertical="center" wrapText="1"/>
    </xf>
    <xf numFmtId="3" fontId="7" fillId="4" borderId="7" xfId="0" applyNumberFormat="1" applyFont="1" applyFill="1" applyBorder="1" applyAlignment="1" applyProtection="1">
      <alignment horizontal="right" vertical="center" wrapText="1"/>
    </xf>
    <xf numFmtId="3" fontId="5" fillId="4" borderId="12" xfId="0" applyNumberFormat="1" applyFont="1" applyFill="1" applyBorder="1" applyAlignment="1" applyProtection="1">
      <alignment horizontal="right" vertical="center" wrapText="1"/>
    </xf>
    <xf numFmtId="3" fontId="15" fillId="6" borderId="7" xfId="0" applyNumberFormat="1" applyFont="1" applyFill="1" applyBorder="1" applyAlignment="1" applyProtection="1">
      <alignment horizontal="right" vertical="center" wrapText="1"/>
    </xf>
    <xf numFmtId="3" fontId="5" fillId="3" borderId="12" xfId="0" applyNumberFormat="1" applyFont="1" applyFill="1" applyBorder="1" applyAlignment="1" applyProtection="1">
      <alignment horizontal="right" vertical="center" wrapText="1"/>
    </xf>
    <xf numFmtId="0" fontId="5" fillId="0" borderId="19" xfId="0" applyNumberFormat="1" applyFont="1" applyFill="1" applyBorder="1" applyAlignment="1" applyProtection="1">
      <alignment horizontal="center" vertical="center"/>
    </xf>
    <xf numFmtId="0" fontId="16" fillId="0" borderId="7" xfId="0" applyNumberFormat="1" applyFont="1" applyFill="1" applyBorder="1" applyAlignment="1" applyProtection="1">
      <alignment horizontal="left" vertical="center" wrapText="1"/>
    </xf>
    <xf numFmtId="3" fontId="5" fillId="4" borderId="21" xfId="0" applyNumberFormat="1" applyFont="1" applyFill="1" applyBorder="1" applyAlignment="1" applyProtection="1">
      <alignment horizontal="right" vertical="center" wrapText="1"/>
    </xf>
    <xf numFmtId="0" fontId="6" fillId="7" borderId="3" xfId="0" applyNumberFormat="1" applyFont="1" applyFill="1" applyBorder="1" applyAlignment="1" applyProtection="1">
      <alignment horizontal="center" vertical="center"/>
    </xf>
    <xf numFmtId="0" fontId="14" fillId="0" borderId="4" xfId="0" applyNumberFormat="1" applyFont="1" applyFill="1" applyBorder="1" applyAlignment="1" applyProtection="1">
      <alignment horizontal="left" vertical="center" wrapText="1"/>
    </xf>
    <xf numFmtId="0" fontId="6" fillId="7" borderId="17" xfId="0" applyNumberFormat="1" applyFont="1" applyFill="1" applyBorder="1" applyAlignment="1" applyProtection="1">
      <alignment horizontal="center" vertical="center"/>
    </xf>
    <xf numFmtId="0" fontId="17" fillId="0" borderId="7" xfId="0" applyNumberFormat="1" applyFont="1" applyFill="1" applyBorder="1" applyAlignment="1" applyProtection="1">
      <alignment horizontal="left" vertical="center" wrapText="1"/>
    </xf>
    <xf numFmtId="3" fontId="5" fillId="6" borderId="7" xfId="0" applyNumberFormat="1" applyFont="1" applyFill="1" applyBorder="1" applyAlignment="1" applyProtection="1">
      <alignment horizontal="right" vertical="center" wrapText="1"/>
    </xf>
    <xf numFmtId="0" fontId="18" fillId="0" borderId="2" xfId="0" applyNumberFormat="1" applyFont="1" applyFill="1" applyBorder="1" applyAlignment="1" applyProtection="1">
      <alignment horizontal="center" vertical="center"/>
    </xf>
    <xf numFmtId="0" fontId="6" fillId="7" borderId="20" xfId="0" applyNumberFormat="1" applyFont="1" applyFill="1" applyBorder="1" applyAlignment="1" applyProtection="1">
      <alignment horizontal="center" vertical="center"/>
    </xf>
    <xf numFmtId="0" fontId="6" fillId="8" borderId="3" xfId="0" applyNumberFormat="1" applyFont="1" applyFill="1" applyBorder="1" applyAlignment="1" applyProtection="1">
      <alignment horizontal="center" vertical="center"/>
    </xf>
    <xf numFmtId="0" fontId="6" fillId="8" borderId="17" xfId="0" applyNumberFormat="1" applyFont="1" applyFill="1" applyBorder="1" applyAlignment="1" applyProtection="1">
      <alignment horizontal="center" vertical="center"/>
    </xf>
    <xf numFmtId="3" fontId="5" fillId="4" borderId="23" xfId="0" applyNumberFormat="1" applyFont="1" applyFill="1" applyBorder="1" applyAlignment="1" applyProtection="1">
      <alignment horizontal="right" vertical="center" wrapText="1"/>
    </xf>
    <xf numFmtId="3" fontId="5" fillId="3" borderId="18" xfId="0" applyNumberFormat="1" applyFont="1" applyFill="1" applyBorder="1" applyAlignment="1" applyProtection="1">
      <alignment horizontal="right" vertical="center" wrapText="1"/>
    </xf>
    <xf numFmtId="0" fontId="6" fillId="8" borderId="20" xfId="0" applyNumberFormat="1" applyFont="1" applyFill="1" applyBorder="1" applyAlignment="1" applyProtection="1">
      <alignment horizontal="center" vertical="center"/>
    </xf>
    <xf numFmtId="0" fontId="12" fillId="0" borderId="27" xfId="0" applyNumberFormat="1" applyFont="1" applyFill="1" applyBorder="1" applyAlignment="1" applyProtection="1">
      <alignment horizontal="center" vertical="center"/>
    </xf>
    <xf numFmtId="0" fontId="6" fillId="9" borderId="3" xfId="0" applyNumberFormat="1" applyFont="1" applyFill="1" applyBorder="1" applyAlignment="1" applyProtection="1">
      <alignment horizontal="center" vertical="center"/>
    </xf>
    <xf numFmtId="0" fontId="12" fillId="0" borderId="23" xfId="0" applyNumberFormat="1" applyFont="1" applyFill="1" applyBorder="1" applyAlignment="1" applyProtection="1">
      <alignment horizontal="left" vertical="center" wrapText="1"/>
    </xf>
    <xf numFmtId="3" fontId="12" fillId="4" borderId="4" xfId="0" applyNumberFormat="1" applyFont="1" applyFill="1" applyBorder="1" applyAlignment="1" applyProtection="1">
      <alignment horizontal="right" vertical="center" wrapText="1"/>
    </xf>
    <xf numFmtId="3" fontId="12" fillId="0" borderId="4" xfId="0" applyNumberFormat="1" applyFont="1" applyFill="1" applyBorder="1" applyAlignment="1" applyProtection="1">
      <alignment horizontal="right" vertical="center" wrapText="1"/>
    </xf>
    <xf numFmtId="3" fontId="12" fillId="4" borderId="6" xfId="0" applyNumberFormat="1" applyFont="1" applyFill="1" applyBorder="1" applyAlignment="1" applyProtection="1">
      <alignment horizontal="right" vertical="center" wrapText="1"/>
    </xf>
    <xf numFmtId="0" fontId="12" fillId="0" borderId="2" xfId="0" applyNumberFormat="1" applyFont="1" applyFill="1" applyBorder="1" applyAlignment="1" applyProtection="1">
      <alignment horizontal="center" vertical="center"/>
    </xf>
    <xf numFmtId="0" fontId="6" fillId="9" borderId="17" xfId="0" applyNumberFormat="1" applyFont="1" applyFill="1" applyBorder="1" applyAlignment="1" applyProtection="1">
      <alignment horizontal="center" vertical="center"/>
    </xf>
    <xf numFmtId="3" fontId="12" fillId="4" borderId="7" xfId="0" applyNumberFormat="1" applyFont="1" applyFill="1" applyBorder="1" applyAlignment="1" applyProtection="1">
      <alignment horizontal="right" vertical="center" wrapText="1"/>
    </xf>
    <xf numFmtId="3" fontId="12" fillId="0" borderId="7" xfId="0" applyNumberFormat="1" applyFont="1" applyFill="1" applyBorder="1" applyAlignment="1" applyProtection="1">
      <alignment horizontal="right" vertical="center" wrapText="1"/>
    </xf>
    <xf numFmtId="3" fontId="12" fillId="4" borderId="18" xfId="0" applyNumberFormat="1" applyFont="1" applyFill="1" applyBorder="1" applyAlignment="1" applyProtection="1">
      <alignment horizontal="right" vertical="center" wrapText="1"/>
    </xf>
    <xf numFmtId="0" fontId="6" fillId="9" borderId="28" xfId="0" applyNumberFormat="1" applyFont="1" applyFill="1" applyBorder="1" applyAlignment="1" applyProtection="1">
      <alignment horizontal="center" vertical="center"/>
    </xf>
    <xf numFmtId="0" fontId="1" fillId="0" borderId="12" xfId="0" applyNumberFormat="1" applyFont="1" applyFill="1" applyBorder="1" applyAlignment="1" applyProtection="1">
      <alignment horizontal="left" vertical="center"/>
    </xf>
    <xf numFmtId="3" fontId="5" fillId="4" borderId="13" xfId="0" applyNumberFormat="1" applyFont="1" applyFill="1" applyBorder="1" applyAlignment="1" applyProtection="1">
      <alignment horizontal="right" vertical="center" wrapText="1"/>
    </xf>
    <xf numFmtId="0" fontId="15" fillId="0" borderId="11" xfId="0" applyNumberFormat="1" applyFont="1" applyFill="1" applyBorder="1" applyAlignment="1" applyProtection="1">
      <alignment horizontal="center" vertical="center"/>
    </xf>
    <xf numFmtId="0" fontId="6" fillId="9" borderId="20" xfId="0" applyNumberFormat="1" applyFont="1" applyFill="1" applyBorder="1" applyAlignment="1" applyProtection="1">
      <alignment horizontal="center" vertical="center"/>
    </xf>
    <xf numFmtId="0" fontId="1" fillId="0" borderId="24" xfId="0" applyNumberFormat="1" applyFont="1" applyFill="1" applyBorder="1" applyAlignment="1" applyProtection="1">
      <alignment horizontal="left" vertical="center"/>
    </xf>
    <xf numFmtId="3" fontId="5" fillId="4" borderId="24" xfId="0" applyNumberFormat="1" applyFont="1" applyFill="1" applyBorder="1" applyAlignment="1" applyProtection="1">
      <alignment horizontal="right" vertical="center" wrapText="1"/>
    </xf>
    <xf numFmtId="3" fontId="5" fillId="0" borderId="24" xfId="0" applyNumberFormat="1" applyFont="1" applyFill="1" applyBorder="1" applyAlignment="1" applyProtection="1">
      <alignment horizontal="right" vertical="center" wrapText="1"/>
    </xf>
    <xf numFmtId="3" fontId="5" fillId="3" borderId="24" xfId="0" applyNumberFormat="1" applyFont="1" applyFill="1" applyBorder="1" applyAlignment="1" applyProtection="1">
      <alignment horizontal="right" vertical="center" wrapText="1"/>
    </xf>
    <xf numFmtId="0" fontId="17" fillId="0" borderId="0" xfId="1" applyNumberFormat="1" applyFont="1" applyFill="1" applyBorder="1" applyAlignment="1" applyProtection="1">
      <alignment horizontal="center" vertical="center" wrapText="1"/>
    </xf>
    <xf numFmtId="0" fontId="17" fillId="0" borderId="0" xfId="1" applyNumberFormat="1" applyFont="1" applyFill="1" applyBorder="1" applyAlignment="1" applyProtection="1">
      <alignment vertical="center" wrapText="1"/>
    </xf>
    <xf numFmtId="0" fontId="17" fillId="0" borderId="12" xfId="1" applyNumberFormat="1" applyFont="1" applyFill="1" applyBorder="1" applyAlignment="1" applyProtection="1">
      <alignment horizontal="center" vertical="center" wrapText="1"/>
    </xf>
    <xf numFmtId="0" fontId="17" fillId="0" borderId="7" xfId="1" applyNumberFormat="1" applyFont="1" applyFill="1" applyBorder="1" applyAlignment="1" applyProtection="1">
      <alignment horizontal="center" vertical="center" wrapText="1"/>
    </xf>
    <xf numFmtId="0" fontId="17" fillId="7" borderId="7" xfId="1" applyNumberFormat="1" applyFont="1" applyFill="1" applyBorder="1" applyAlignment="1" applyProtection="1">
      <alignment horizontal="center" vertical="center" wrapText="1"/>
    </xf>
    <xf numFmtId="0" fontId="17" fillId="7" borderId="7" xfId="1" applyNumberFormat="1" applyFont="1" applyFill="1" applyBorder="1" applyAlignment="1" applyProtection="1">
      <alignment vertical="center" wrapText="1"/>
    </xf>
    <xf numFmtId="0" fontId="17" fillId="10" borderId="7" xfId="1" applyNumberFormat="1" applyFont="1" applyFill="1" applyBorder="1" applyAlignment="1" applyProtection="1">
      <alignment horizontal="center" vertical="center" wrapText="1"/>
    </xf>
    <xf numFmtId="0" fontId="17" fillId="10" borderId="7" xfId="1" applyNumberFormat="1" applyFont="1" applyFill="1" applyBorder="1" applyAlignment="1" applyProtection="1">
      <alignment vertical="center" wrapText="1"/>
    </xf>
    <xf numFmtId="0" fontId="17" fillId="11" borderId="7" xfId="1" applyNumberFormat="1" applyFont="1" applyFill="1" applyBorder="1" applyAlignment="1" applyProtection="1">
      <alignment horizontal="center" vertical="center" wrapText="1"/>
    </xf>
    <xf numFmtId="0" fontId="17" fillId="11" borderId="7" xfId="1" applyNumberFormat="1" applyFont="1" applyFill="1" applyBorder="1" applyAlignment="1" applyProtection="1">
      <alignment vertical="center" wrapText="1"/>
    </xf>
    <xf numFmtId="1" fontId="17" fillId="11" borderId="7" xfId="1" applyNumberFormat="1" applyFont="1" applyFill="1" applyBorder="1" applyAlignment="1" applyProtection="1">
      <alignment horizontal="center" vertical="center" wrapText="1"/>
    </xf>
    <xf numFmtId="0" fontId="17" fillId="12" borderId="7" xfId="1" applyNumberFormat="1" applyFont="1" applyFill="1" applyBorder="1" applyAlignment="1" applyProtection="1">
      <alignment horizontal="center" vertical="center" wrapText="1"/>
    </xf>
    <xf numFmtId="0" fontId="17" fillId="12" borderId="7" xfId="1" applyNumberFormat="1" applyFont="1" applyFill="1" applyBorder="1" applyAlignment="1" applyProtection="1">
      <alignment vertical="center" wrapText="1"/>
    </xf>
    <xf numFmtId="0" fontId="17" fillId="9" borderId="7" xfId="1" applyNumberFormat="1" applyFont="1" applyFill="1" applyBorder="1" applyAlignment="1" applyProtection="1">
      <alignment horizontal="center" vertical="center" wrapText="1"/>
    </xf>
    <xf numFmtId="0" fontId="17" fillId="9" borderId="7" xfId="1" applyNumberFormat="1" applyFont="1" applyFill="1" applyBorder="1" applyAlignment="1" applyProtection="1">
      <alignment vertical="center" wrapText="1"/>
    </xf>
    <xf numFmtId="0" fontId="20" fillId="13" borderId="7" xfId="1" applyNumberFormat="1" applyFont="1" applyFill="1" applyBorder="1" applyAlignment="1" applyProtection="1">
      <alignment horizontal="center" vertical="center" wrapText="1"/>
    </xf>
    <xf numFmtId="0" fontId="20" fillId="13" borderId="7" xfId="1" applyNumberFormat="1" applyFont="1" applyFill="1" applyBorder="1" applyAlignment="1" applyProtection="1">
      <alignment vertical="center" wrapText="1"/>
    </xf>
    <xf numFmtId="0" fontId="21" fillId="13" borderId="7" xfId="1" applyNumberFormat="1" applyFont="1" applyFill="1" applyBorder="1" applyAlignment="1" applyProtection="1">
      <alignment vertical="center" wrapText="1"/>
    </xf>
    <xf numFmtId="0" fontId="21" fillId="13" borderId="7" xfId="1" applyNumberFormat="1" applyFont="1" applyFill="1" applyBorder="1" applyAlignment="1" applyProtection="1">
      <alignment horizontal="center" vertical="center" wrapText="1"/>
    </xf>
    <xf numFmtId="0" fontId="21" fillId="0" borderId="0" xfId="1" applyNumberFormat="1" applyFont="1" applyFill="1" applyBorder="1" applyAlignment="1" applyProtection="1">
      <alignment vertical="center" wrapText="1"/>
    </xf>
    <xf numFmtId="0" fontId="17" fillId="13" borderId="7" xfId="1" applyNumberFormat="1" applyFont="1" applyFill="1" applyBorder="1" applyAlignment="1" applyProtection="1">
      <alignment horizontal="center" vertical="center" wrapText="1"/>
    </xf>
    <xf numFmtId="0" fontId="17" fillId="13" borderId="7" xfId="1" applyNumberFormat="1" applyFont="1" applyFill="1" applyBorder="1" applyAlignment="1" applyProtection="1">
      <alignment vertical="center" wrapText="1"/>
    </xf>
    <xf numFmtId="0" fontId="0" fillId="0" borderId="0" xfId="0" applyNumberFormat="1" applyFont="1" applyFill="1" applyBorder="1" applyAlignment="1" applyProtection="1">
      <alignment horizontal="center" vertical="center"/>
    </xf>
    <xf numFmtId="0" fontId="17" fillId="0" borderId="0" xfId="1" applyNumberFormat="1" applyFont="1" applyFill="1" applyBorder="1" applyAlignment="1" applyProtection="1">
      <alignment horizontal="left" vertical="center" wrapText="1"/>
    </xf>
    <xf numFmtId="0" fontId="12" fillId="0" borderId="0" xfId="0" applyNumberFormat="1" applyFont="1" applyFill="1" applyBorder="1" applyAlignment="1" applyProtection="1">
      <alignment horizontal="center" vertical="center" wrapText="1"/>
    </xf>
    <xf numFmtId="0" fontId="8" fillId="0" borderId="0" xfId="0" applyNumberFormat="1" applyFont="1" applyFill="1" applyBorder="1" applyAlignment="1" applyProtection="1">
      <alignment horizontal="center" vertical="center"/>
    </xf>
    <xf numFmtId="0" fontId="8" fillId="0" borderId="0" xfId="0" applyNumberFormat="1" applyFont="1" applyFill="1" applyBorder="1" applyAlignment="1" applyProtection="1">
      <alignment horizontal="center" vertical="center" wrapText="1"/>
    </xf>
    <xf numFmtId="0" fontId="8" fillId="0" borderId="0" xfId="0" applyNumberFormat="1" applyFont="1" applyFill="1" applyBorder="1" applyAlignment="1" applyProtection="1">
      <alignment horizontal="center"/>
    </xf>
    <xf numFmtId="0" fontId="5" fillId="0" borderId="0" xfId="0" applyNumberFormat="1" applyFont="1" applyFill="1" applyBorder="1" applyAlignment="1" applyProtection="1">
      <alignment horizontal="left" vertical="center" wrapText="1"/>
    </xf>
    <xf numFmtId="0" fontId="12" fillId="0" borderId="0" xfId="0" applyNumberFormat="1" applyFont="1" applyFill="1" applyBorder="1" applyAlignment="1" applyProtection="1">
      <alignment horizontal="left" vertical="center"/>
    </xf>
    <xf numFmtId="0" fontId="12" fillId="0" borderId="0" xfId="0" applyNumberFormat="1" applyFont="1" applyFill="1" applyBorder="1" applyAlignment="1" applyProtection="1">
      <alignment horizontal="left" vertical="center" wrapText="1"/>
    </xf>
    <xf numFmtId="0" fontId="12" fillId="0" borderId="0" xfId="0" applyNumberFormat="1" applyFont="1" applyFill="1" applyBorder="1" applyProtection="1"/>
    <xf numFmtId="0" fontId="17" fillId="0" borderId="0" xfId="0" applyNumberFormat="1" applyFont="1" applyFill="1" applyBorder="1" applyAlignment="1" applyProtection="1">
      <alignment horizontal="left" vertical="center"/>
    </xf>
    <xf numFmtId="3" fontId="5" fillId="0" borderId="0" xfId="0" applyNumberFormat="1" applyFont="1" applyFill="1" applyBorder="1" applyAlignment="1" applyProtection="1">
      <alignment horizontal="left" vertical="center"/>
    </xf>
    <xf numFmtId="0" fontId="5" fillId="0" borderId="0" xfId="0" applyNumberFormat="1" applyFont="1" applyFill="1" applyBorder="1" applyAlignment="1" applyProtection="1">
      <alignment horizontal="left" vertical="center"/>
    </xf>
    <xf numFmtId="0" fontId="8" fillId="0" borderId="0" xfId="0" applyNumberFormat="1" applyFont="1" applyFill="1" applyBorder="1" applyAlignment="1" applyProtection="1">
      <alignment horizontal="center" vertical="center"/>
    </xf>
    <xf numFmtId="0" fontId="12" fillId="0" borderId="0" xfId="0" applyNumberFormat="1" applyFont="1" applyFill="1" applyBorder="1" applyAlignment="1" applyProtection="1">
      <alignment horizontal="left" vertical="center"/>
    </xf>
    <xf numFmtId="164" fontId="5" fillId="0" borderId="0" xfId="0" applyNumberFormat="1" applyFont="1" applyFill="1" applyBorder="1" applyAlignment="1" applyProtection="1">
      <alignment vertical="center"/>
    </xf>
    <xf numFmtId="0" fontId="5" fillId="0" borderId="0" xfId="0" applyNumberFormat="1" applyFont="1" applyFill="1" applyBorder="1" applyAlignment="1" applyProtection="1">
      <alignment vertical="center"/>
    </xf>
    <xf numFmtId="164" fontId="5" fillId="0" borderId="0" xfId="0" applyNumberFormat="1" applyFont="1" applyFill="1" applyBorder="1" applyAlignment="1" applyProtection="1">
      <alignment vertical="center"/>
    </xf>
    <xf numFmtId="0" fontId="5" fillId="0" borderId="30" xfId="0" applyNumberFormat="1" applyFont="1" applyFill="1" applyBorder="1" applyAlignment="1" applyProtection="1">
      <alignment horizontal="center" vertical="center"/>
    </xf>
    <xf numFmtId="3" fontId="5" fillId="4" borderId="11" xfId="0" applyNumberFormat="1" applyFont="1" applyFill="1" applyBorder="1" applyAlignment="1" applyProtection="1">
      <alignment horizontal="right" vertical="center" wrapText="1"/>
    </xf>
    <xf numFmtId="0" fontId="16" fillId="0" borderId="23" xfId="0" applyNumberFormat="1" applyFont="1" applyFill="1" applyBorder="1" applyAlignment="1" applyProtection="1">
      <alignment horizontal="left" vertical="center" wrapText="1"/>
    </xf>
    <xf numFmtId="0" fontId="6" fillId="5" borderId="29" xfId="0" applyNumberFormat="1" applyFont="1" applyFill="1" applyBorder="1" applyAlignment="1" applyProtection="1">
      <alignment horizontal="center" vertical="center"/>
    </xf>
    <xf numFmtId="3" fontId="5" fillId="4" borderId="31" xfId="0" applyNumberFormat="1" applyFont="1" applyFill="1" applyBorder="1" applyAlignment="1" applyProtection="1">
      <alignment horizontal="right" vertical="center" wrapText="1"/>
    </xf>
    <xf numFmtId="3" fontId="15" fillId="3" borderId="7" xfId="0" applyNumberFormat="1" applyFont="1" applyFill="1" applyBorder="1" applyAlignment="1" applyProtection="1">
      <alignment horizontal="right" vertical="center" wrapText="1"/>
    </xf>
    <xf numFmtId="3" fontId="5" fillId="0" borderId="0" xfId="0" applyNumberFormat="1" applyFont="1" applyFill="1" applyBorder="1" applyAlignment="1" applyProtection="1">
      <alignment horizontal="right" vertical="center"/>
    </xf>
    <xf numFmtId="3" fontId="5" fillId="0" borderId="0" xfId="0" applyNumberFormat="1" applyFont="1" applyFill="1" applyBorder="1" applyAlignment="1" applyProtection="1">
      <alignment horizontal="right" vertical="center"/>
    </xf>
    <xf numFmtId="0" fontId="5" fillId="0" borderId="4" xfId="0" applyNumberFormat="1" applyFont="1" applyFill="1" applyBorder="1" applyAlignment="1" applyProtection="1">
      <alignment horizontal="left" vertical="center" wrapText="1"/>
    </xf>
    <xf numFmtId="0" fontId="5" fillId="0" borderId="24" xfId="0" applyNumberFormat="1" applyFont="1" applyFill="1" applyBorder="1" applyAlignment="1" applyProtection="1">
      <alignment horizontal="left" vertical="center" wrapText="1"/>
    </xf>
    <xf numFmtId="0" fontId="5" fillId="0" borderId="7" xfId="0" applyNumberFormat="1" applyFont="1" applyFill="1" applyBorder="1" applyAlignment="1" applyProtection="1">
      <alignment horizontal="center" vertical="center" wrapText="1"/>
    </xf>
    <xf numFmtId="3" fontId="5" fillId="0" borderId="0" xfId="0" quotePrefix="1" applyNumberFormat="1" applyFont="1" applyFill="1" applyBorder="1" applyAlignment="1" applyProtection="1">
      <alignment horizontal="right" vertical="center"/>
    </xf>
    <xf numFmtId="3" fontId="5" fillId="0" borderId="24" xfId="0" quotePrefix="1" applyNumberFormat="1" applyFont="1" applyFill="1" applyBorder="1" applyAlignment="1" applyProtection="1">
      <alignment horizontal="right" vertical="center" wrapText="1"/>
    </xf>
    <xf numFmtId="3" fontId="5" fillId="6" borderId="4" xfId="0" applyNumberFormat="1" applyFont="1" applyFill="1" applyBorder="1" applyAlignment="1" applyProtection="1">
      <alignment horizontal="right" vertical="center" wrapText="1"/>
    </xf>
    <xf numFmtId="3" fontId="5" fillId="4" borderId="22" xfId="0" applyNumberFormat="1" applyFont="1" applyFill="1" applyBorder="1" applyAlignment="1" applyProtection="1">
      <alignment horizontal="right" vertical="center" wrapText="1"/>
    </xf>
    <xf numFmtId="3" fontId="5" fillId="0" borderId="23" xfId="0" applyNumberFormat="1" applyFont="1" applyFill="1" applyBorder="1" applyAlignment="1" applyProtection="1">
      <alignment horizontal="right" vertical="center" wrapText="1"/>
    </xf>
    <xf numFmtId="3" fontId="5" fillId="3" borderId="23" xfId="0" applyNumberFormat="1" applyFont="1" applyFill="1" applyBorder="1" applyAlignment="1" applyProtection="1">
      <alignment horizontal="right" vertical="center" wrapText="1"/>
    </xf>
    <xf numFmtId="3" fontId="5" fillId="4" borderId="25" xfId="0" applyNumberFormat="1" applyFont="1" applyFill="1" applyBorder="1" applyAlignment="1" applyProtection="1">
      <alignment horizontal="right" vertical="center" wrapText="1"/>
    </xf>
    <xf numFmtId="3" fontId="5" fillId="6" borderId="25" xfId="0" applyNumberFormat="1" applyFont="1" applyFill="1" applyBorder="1" applyAlignment="1" applyProtection="1">
      <alignment horizontal="right" vertical="center" wrapText="1"/>
    </xf>
    <xf numFmtId="3" fontId="23" fillId="3" borderId="25" xfId="0" applyNumberFormat="1" applyFont="1" applyFill="1" applyBorder="1" applyAlignment="1" applyProtection="1">
      <alignment horizontal="right" vertical="center" wrapText="1"/>
    </xf>
    <xf numFmtId="3" fontId="5" fillId="4" borderId="26" xfId="0" applyNumberFormat="1" applyFont="1" applyFill="1" applyBorder="1" applyAlignment="1" applyProtection="1">
      <alignment horizontal="right" vertical="center" wrapText="1"/>
    </xf>
    <xf numFmtId="3" fontId="5" fillId="0" borderId="7" xfId="0" applyNumberFormat="1" applyFont="1" applyFill="1" applyBorder="1" applyAlignment="1" applyProtection="1">
      <alignment horizontal="right" vertical="center" wrapText="1"/>
    </xf>
    <xf numFmtId="3" fontId="31" fillId="0" borderId="38" xfId="2" applyNumberFormat="1" applyFont="1" applyBorder="1" applyAlignment="1">
      <alignment vertical="center"/>
    </xf>
    <xf numFmtId="3" fontId="31" fillId="0" borderId="0" xfId="2" applyNumberFormat="1" applyFont="1" applyAlignment="1">
      <alignment vertical="center"/>
    </xf>
    <xf numFmtId="3" fontId="31" fillId="0" borderId="36" xfId="2" applyNumberFormat="1" applyFont="1" applyBorder="1"/>
    <xf numFmtId="3" fontId="31" fillId="0" borderId="0" xfId="2" applyNumberFormat="1" applyFont="1"/>
    <xf numFmtId="3" fontId="31" fillId="0" borderId="37" xfId="2" applyNumberFormat="1" applyFont="1" applyBorder="1" applyAlignment="1">
      <alignment vertical="center"/>
    </xf>
    <xf numFmtId="3" fontId="31" fillId="0" borderId="0" xfId="2" quotePrefix="1" applyNumberFormat="1" applyFont="1"/>
    <xf numFmtId="0" fontId="30" fillId="0" borderId="0" xfId="2" applyFont="1" applyAlignment="1">
      <alignment horizontal="center"/>
    </xf>
    <xf numFmtId="0" fontId="31" fillId="0" borderId="35" xfId="2" applyFont="1" applyBorder="1" applyAlignment="1">
      <alignment wrapText="1"/>
    </xf>
    <xf numFmtId="0" fontId="31" fillId="0" borderId="35" xfId="2" applyFont="1" applyBorder="1" applyAlignment="1">
      <alignment horizontal="center" vertical="center" wrapText="1"/>
    </xf>
    <xf numFmtId="0" fontId="31" fillId="0" borderId="0" xfId="2" applyFont="1"/>
    <xf numFmtId="0" fontId="31" fillId="0" borderId="36" xfId="2" applyFont="1" applyBorder="1" applyAlignment="1">
      <alignment wrapText="1"/>
    </xf>
    <xf numFmtId="0" fontId="31" fillId="0" borderId="36" xfId="2" applyFont="1" applyBorder="1" applyAlignment="1">
      <alignment horizontal="center" vertical="center" wrapText="1"/>
    </xf>
    <xf numFmtId="0" fontId="31" fillId="0" borderId="0" xfId="2" applyFont="1" applyBorder="1"/>
    <xf numFmtId="0" fontId="31" fillId="0" borderId="37" xfId="2" applyFont="1" applyBorder="1" applyAlignment="1">
      <alignment wrapText="1"/>
    </xf>
    <xf numFmtId="0" fontId="31" fillId="0" borderId="38" xfId="2" applyFont="1" applyBorder="1" applyAlignment="1">
      <alignment wrapText="1"/>
    </xf>
    <xf numFmtId="0" fontId="31" fillId="0" borderId="0" xfId="2" applyFont="1" applyAlignment="1">
      <alignment wrapText="1"/>
    </xf>
    <xf numFmtId="0" fontId="32" fillId="0" borderId="35" xfId="2" applyFont="1" applyBorder="1" applyAlignment="1">
      <alignment wrapText="1"/>
    </xf>
    <xf numFmtId="3" fontId="32" fillId="0" borderId="35" xfId="2" applyNumberFormat="1" applyFont="1" applyBorder="1" applyAlignment="1">
      <alignment vertical="center"/>
    </xf>
    <xf numFmtId="3" fontId="32" fillId="0" borderId="35" xfId="2" quotePrefix="1" applyNumberFormat="1" applyFont="1" applyBorder="1" applyAlignment="1">
      <alignment vertical="center"/>
    </xf>
    <xf numFmtId="0" fontId="32" fillId="0" borderId="0" xfId="2" applyFont="1"/>
    <xf numFmtId="0" fontId="33" fillId="17" borderId="35" xfId="2" applyFont="1" applyFill="1" applyBorder="1" applyAlignment="1">
      <alignment wrapText="1"/>
    </xf>
    <xf numFmtId="3" fontId="33" fillId="17" borderId="35" xfId="2" applyNumberFormat="1" applyFont="1" applyFill="1" applyBorder="1" applyAlignment="1">
      <alignment vertical="center"/>
    </xf>
    <xf numFmtId="0" fontId="32" fillId="17" borderId="35" xfId="2" applyFont="1" applyFill="1" applyBorder="1" applyAlignment="1">
      <alignment wrapText="1"/>
    </xf>
    <xf numFmtId="0" fontId="32" fillId="17" borderId="35" xfId="2" applyFont="1" applyFill="1" applyBorder="1" applyAlignment="1">
      <alignment horizontal="center" vertical="center" wrapText="1"/>
    </xf>
    <xf numFmtId="3" fontId="32" fillId="17" borderId="35" xfId="2" applyNumberFormat="1" applyFont="1" applyFill="1" applyBorder="1" applyAlignment="1">
      <alignment vertical="center"/>
    </xf>
    <xf numFmtId="0" fontId="32" fillId="17" borderId="35" xfId="2" quotePrefix="1" applyFont="1" applyFill="1" applyBorder="1" applyAlignment="1">
      <alignment horizontal="center" vertical="center" wrapText="1"/>
    </xf>
    <xf numFmtId="0" fontId="33" fillId="0" borderId="0" xfId="2" applyFont="1"/>
    <xf numFmtId="0" fontId="5" fillId="0" borderId="35" xfId="0" applyNumberFormat="1" applyFont="1" applyFill="1" applyBorder="1" applyAlignment="1" applyProtection="1">
      <alignment horizontal="right" vertical="center"/>
    </xf>
    <xf numFmtId="3" fontId="5" fillId="14" borderId="35" xfId="0" applyNumberFormat="1" applyFont="1" applyFill="1" applyBorder="1" applyAlignment="1" applyProtection="1">
      <alignment horizontal="right" vertical="center"/>
    </xf>
    <xf numFmtId="3" fontId="5" fillId="0" borderId="35" xfId="0" applyNumberFormat="1" applyFont="1" applyFill="1" applyBorder="1" applyAlignment="1" applyProtection="1">
      <alignment horizontal="right" vertical="center"/>
    </xf>
    <xf numFmtId="0" fontId="5" fillId="0" borderId="0" xfId="0" applyNumberFormat="1" applyFont="1" applyFill="1" applyBorder="1" applyAlignment="1" applyProtection="1">
      <alignment horizontal="right" vertical="center"/>
    </xf>
    <xf numFmtId="0" fontId="0" fillId="0" borderId="0" xfId="0" applyNumberFormat="1" applyFont="1" applyFill="1" applyBorder="1" applyAlignment="1" applyProtection="1">
      <alignment horizontal="right" vertical="center"/>
    </xf>
    <xf numFmtId="3" fontId="5" fillId="15" borderId="35" xfId="0" applyNumberFormat="1" applyFont="1" applyFill="1" applyBorder="1" applyAlignment="1" applyProtection="1">
      <alignment horizontal="right" vertical="center"/>
    </xf>
    <xf numFmtId="3" fontId="31" fillId="0" borderId="35" xfId="2" applyNumberFormat="1" applyFont="1" applyBorder="1" applyAlignment="1" applyProtection="1">
      <alignment vertical="center"/>
      <protection locked="0"/>
    </xf>
    <xf numFmtId="3" fontId="31" fillId="0" borderId="35" xfId="2" applyNumberFormat="1" applyFont="1" applyBorder="1" applyProtection="1">
      <protection locked="0"/>
    </xf>
    <xf numFmtId="3" fontId="30" fillId="0" borderId="35" xfId="2" applyNumberFormat="1" applyFont="1" applyBorder="1" applyAlignment="1" applyProtection="1">
      <alignment horizontal="center" vertical="center"/>
      <protection locked="0"/>
    </xf>
    <xf numFmtId="0" fontId="25" fillId="20" borderId="0" xfId="0" applyNumberFormat="1" applyFont="1" applyFill="1" applyBorder="1" applyProtection="1"/>
    <xf numFmtId="0" fontId="0" fillId="20" borderId="0" xfId="0" applyNumberFormat="1" applyFont="1" applyFill="1" applyBorder="1" applyProtection="1"/>
    <xf numFmtId="0" fontId="29" fillId="20" borderId="0" xfId="0" applyNumberFormat="1" applyFont="1" applyFill="1" applyBorder="1" applyAlignment="1" applyProtection="1">
      <alignment horizontal="center"/>
    </xf>
    <xf numFmtId="0" fontId="0" fillId="20" borderId="2" xfId="0" applyNumberFormat="1" applyFont="1" applyFill="1" applyBorder="1" applyProtection="1"/>
    <xf numFmtId="0" fontId="25" fillId="0" borderId="0" xfId="0" applyNumberFormat="1" applyFont="1" applyFill="1" applyBorder="1" applyProtection="1"/>
    <xf numFmtId="0" fontId="0" fillId="17" borderId="0" xfId="0" applyNumberFormat="1" applyFont="1" applyFill="1" applyBorder="1" applyProtection="1"/>
    <xf numFmtId="0" fontId="35" fillId="20" borderId="0" xfId="0" applyNumberFormat="1" applyFont="1" applyFill="1" applyBorder="1" applyProtection="1"/>
    <xf numFmtId="0" fontId="0" fillId="20" borderId="0" xfId="0" applyNumberFormat="1" applyFont="1" applyFill="1" applyBorder="1" applyAlignment="1" applyProtection="1">
      <alignment wrapText="1"/>
    </xf>
    <xf numFmtId="3" fontId="31" fillId="0" borderId="0" xfId="2" applyNumberFormat="1" applyFont="1" applyAlignment="1">
      <alignment wrapText="1"/>
    </xf>
    <xf numFmtId="3" fontId="31" fillId="0" borderId="0" xfId="2" applyNumberFormat="1" applyFont="1" applyAlignment="1">
      <alignment vertical="center" wrapText="1"/>
    </xf>
    <xf numFmtId="0" fontId="32" fillId="0" borderId="0" xfId="2" applyFont="1" applyAlignment="1">
      <alignment wrapText="1"/>
    </xf>
    <xf numFmtId="3" fontId="32" fillId="0" borderId="0" xfId="2" applyNumberFormat="1" applyFont="1" applyAlignment="1">
      <alignment vertical="center"/>
    </xf>
    <xf numFmtId="3" fontId="32" fillId="0" borderId="0" xfId="2" applyNumberFormat="1" applyFont="1"/>
    <xf numFmtId="3" fontId="31" fillId="0" borderId="0" xfId="2" applyNumberFormat="1" applyFont="1" applyBorder="1" applyAlignment="1" applyProtection="1">
      <alignment vertical="center"/>
      <protection locked="0"/>
    </xf>
    <xf numFmtId="3" fontId="37" fillId="0" borderId="40" xfId="0" applyNumberFormat="1" applyFont="1" applyFill="1" applyBorder="1" applyAlignment="1" applyProtection="1">
      <alignment vertical="center"/>
    </xf>
    <xf numFmtId="0" fontId="29" fillId="20" borderId="0" xfId="0" applyNumberFormat="1" applyFont="1" applyFill="1" applyBorder="1" applyAlignment="1" applyProtection="1">
      <alignment horizontal="center"/>
    </xf>
    <xf numFmtId="0" fontId="25" fillId="20" borderId="39" xfId="0" applyNumberFormat="1" applyFont="1" applyFill="1" applyBorder="1" applyAlignment="1" applyProtection="1">
      <alignment horizontal="center"/>
    </xf>
    <xf numFmtId="0" fontId="25" fillId="20" borderId="35" xfId="0" applyNumberFormat="1" applyFont="1" applyFill="1" applyBorder="1" applyAlignment="1" applyProtection="1">
      <alignment horizontal="center"/>
    </xf>
    <xf numFmtId="0" fontId="31" fillId="0" borderId="35" xfId="2" applyFont="1" applyBorder="1" applyAlignment="1">
      <alignment vertical="center" wrapText="1"/>
    </xf>
    <xf numFmtId="0" fontId="30" fillId="0" borderId="2" xfId="2" applyFont="1" applyBorder="1" applyAlignment="1">
      <alignment horizontal="center" wrapText="1"/>
    </xf>
    <xf numFmtId="0" fontId="30" fillId="0" borderId="39" xfId="2" applyFont="1" applyBorder="1" applyAlignment="1">
      <alignment horizontal="center" wrapText="1"/>
    </xf>
    <xf numFmtId="0" fontId="32" fillId="17" borderId="2" xfId="2" applyFont="1" applyFill="1" applyBorder="1" applyAlignment="1">
      <alignment horizontal="left" wrapText="1"/>
    </xf>
    <xf numFmtId="0" fontId="32" fillId="17" borderId="39" xfId="2" applyFont="1" applyFill="1" applyBorder="1" applyAlignment="1">
      <alignment horizontal="left" wrapText="1"/>
    </xf>
    <xf numFmtId="0" fontId="2" fillId="0" borderId="0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5" fillId="0" borderId="2" xfId="0" applyNumberFormat="1" applyFont="1" applyFill="1" applyBorder="1" applyAlignment="1" applyProtection="1">
      <alignment horizontal="center" vertical="center" wrapText="1"/>
    </xf>
    <xf numFmtId="0" fontId="5" fillId="0" borderId="3" xfId="0" applyNumberFormat="1" applyFont="1" applyFill="1" applyBorder="1" applyAlignment="1" applyProtection="1">
      <alignment horizontal="center" vertical="center"/>
    </xf>
    <xf numFmtId="0" fontId="5" fillId="0" borderId="4" xfId="0" applyNumberFormat="1" applyFont="1" applyFill="1" applyBorder="1" applyAlignment="1" applyProtection="1">
      <alignment horizontal="center" vertical="center"/>
    </xf>
    <xf numFmtId="0" fontId="5" fillId="0" borderId="5" xfId="0" applyNumberFormat="1" applyFont="1" applyFill="1" applyBorder="1" applyAlignment="1" applyProtection="1">
      <alignment horizontal="center" vertical="center" wrapText="1"/>
    </xf>
    <xf numFmtId="0" fontId="7" fillId="0" borderId="4" xfId="0" applyNumberFormat="1" applyFont="1" applyFill="1" applyBorder="1" applyAlignment="1" applyProtection="1">
      <alignment horizontal="center" vertical="center" wrapText="1"/>
    </xf>
    <xf numFmtId="0" fontId="5" fillId="0" borderId="7" xfId="0" applyNumberFormat="1" applyFont="1" applyFill="1" applyBorder="1" applyAlignment="1" applyProtection="1">
      <alignment horizontal="center" vertical="center" wrapText="1"/>
    </xf>
    <xf numFmtId="0" fontId="7" fillId="0" borderId="6" xfId="0" applyNumberFormat="1" applyFont="1" applyFill="1" applyBorder="1" applyAlignment="1" applyProtection="1">
      <alignment horizontal="center" vertical="center" wrapText="1"/>
    </xf>
    <xf numFmtId="0" fontId="5" fillId="0" borderId="7" xfId="0" applyNumberFormat="1" applyFont="1" applyFill="1" applyBorder="1" applyAlignment="1" applyProtection="1">
      <alignment horizontal="center" vertical="center"/>
    </xf>
    <xf numFmtId="0" fontId="0" fillId="0" borderId="7" xfId="0" applyNumberFormat="1" applyFont="1" applyFill="1" applyBorder="1" applyAlignment="1" applyProtection="1">
      <alignment horizontal="center" vertical="center"/>
    </xf>
    <xf numFmtId="0" fontId="1" fillId="9" borderId="16" xfId="0" applyNumberFormat="1" applyFont="1" applyFill="1" applyBorder="1" applyAlignment="1" applyProtection="1">
      <alignment horizontal="center" vertical="center" textRotation="90" wrapText="1"/>
    </xf>
    <xf numFmtId="0" fontId="1" fillId="5" borderId="32" xfId="0" applyNumberFormat="1" applyFont="1" applyFill="1" applyBorder="1" applyAlignment="1" applyProtection="1">
      <alignment horizontal="center" vertical="center" textRotation="90" wrapText="1"/>
    </xf>
    <xf numFmtId="0" fontId="1" fillId="5" borderId="33" xfId="0" applyNumberFormat="1" applyFont="1" applyFill="1" applyBorder="1" applyAlignment="1" applyProtection="1">
      <alignment horizontal="center" vertical="center" textRotation="90" wrapText="1"/>
    </xf>
    <xf numFmtId="0" fontId="1" fillId="5" borderId="34" xfId="0" applyNumberFormat="1" applyFont="1" applyFill="1" applyBorder="1" applyAlignment="1" applyProtection="1">
      <alignment horizontal="center" vertical="center" textRotation="90" wrapText="1"/>
    </xf>
    <xf numFmtId="0" fontId="1" fillId="7" borderId="16" xfId="0" applyNumberFormat="1" applyFont="1" applyFill="1" applyBorder="1" applyAlignment="1" applyProtection="1">
      <alignment horizontal="center" vertical="center" textRotation="90" wrapText="1"/>
    </xf>
    <xf numFmtId="0" fontId="14" fillId="8" borderId="16" xfId="0" applyNumberFormat="1" applyFont="1" applyFill="1" applyBorder="1" applyAlignment="1" applyProtection="1">
      <alignment horizontal="center" vertical="center" textRotation="90" wrapText="1"/>
    </xf>
    <xf numFmtId="0" fontId="17" fillId="0" borderId="7" xfId="1" applyNumberFormat="1" applyFont="1" applyFill="1" applyBorder="1" applyAlignment="1" applyProtection="1">
      <alignment horizontal="left" vertical="center" wrapText="1"/>
    </xf>
  </cellXfs>
  <cellStyles count="17">
    <cellStyle name="Magyarázó szöveg" xfId="1" builtinId="53" customBuiltin="1"/>
    <cellStyle name="Normál" xfId="0" builtinId="0" customBuiltin="1"/>
    <cellStyle name="Normál 2" xfId="2"/>
    <cellStyle name="Normál 3" xfId="3"/>
    <cellStyle name="Stílus 1" xfId="4"/>
    <cellStyle name="Stílus 10" xfId="5"/>
    <cellStyle name="Stílus 11" xfId="6"/>
    <cellStyle name="Stílus 12" xfId="7"/>
    <cellStyle name="Stílus 13" xfId="8"/>
    <cellStyle name="Stílus 2" xfId="9"/>
    <cellStyle name="Stílus 3" xfId="10"/>
    <cellStyle name="Stílus 4" xfId="11"/>
    <cellStyle name="Stílus 5" xfId="12"/>
    <cellStyle name="Stílus 6" xfId="13"/>
    <cellStyle name="Stílus 7" xfId="14"/>
    <cellStyle name="Stílus 8" xfId="15"/>
    <cellStyle name="Stílus 9" xfId="16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6100"/>
      <rgbColor rgb="FF000080"/>
      <rgbColor rgb="FF77933C"/>
      <rgbColor rgb="FF800080"/>
      <rgbColor rgb="FF008080"/>
      <rgbColor rgb="FFBFBFBF"/>
      <rgbColor rgb="FF808080"/>
      <rgbColor rgb="FF9999FF"/>
      <rgbColor rgb="FF993366"/>
      <rgbColor rgb="FFFFFFCC"/>
      <rgbColor rgb="FFDBEEF4"/>
      <rgbColor rgb="FF660066"/>
      <rgbColor rgb="FFFF8080"/>
      <rgbColor rgb="FF0066CC"/>
      <rgbColor rgb="FFF2DCDB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C6EFCE"/>
      <rgbColor rgb="FFFFFF99"/>
      <rgbColor rgb="FFC3D69B"/>
      <rgbColor rgb="FFE6B9B8"/>
      <rgbColor rgb="FFCC99FF"/>
      <rgbColor rgb="FFFAC090"/>
      <rgbColor rgb="FF3366FF"/>
      <rgbColor rgb="FF33CCCC"/>
      <rgbColor rgb="FF92D050"/>
      <rgbColor rgb="FFFFC000"/>
      <rgbColor rgb="FFFF9900"/>
      <rgbColor rgb="FFFA7D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571500</xdr:colOff>
      <xdr:row>0</xdr:row>
      <xdr:rowOff>60614</xdr:rowOff>
    </xdr:from>
    <xdr:to>
      <xdr:col>15</xdr:col>
      <xdr:colOff>264102</xdr:colOff>
      <xdr:row>54</xdr:row>
      <xdr:rowOff>116032</xdr:rowOff>
    </xdr:to>
    <xdr:pic>
      <xdr:nvPicPr>
        <xdr:cNvPr id="3" name="Kép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74977" y="60614"/>
          <a:ext cx="7572375" cy="1127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1515341</xdr:colOff>
      <xdr:row>1</xdr:row>
      <xdr:rowOff>17318</xdr:rowOff>
    </xdr:from>
    <xdr:to>
      <xdr:col>2</xdr:col>
      <xdr:colOff>43296</xdr:colOff>
      <xdr:row>3</xdr:row>
      <xdr:rowOff>51955</xdr:rowOff>
    </xdr:to>
    <xdr:sp macro="" textlink="">
      <xdr:nvSpPr>
        <xdr:cNvPr id="5" name="Szaggatott nyíl jobbra 4"/>
        <xdr:cNvSpPr/>
      </xdr:nvSpPr>
      <xdr:spPr>
        <a:xfrm>
          <a:off x="9550977" y="207818"/>
          <a:ext cx="995796" cy="415637"/>
        </a:xfrm>
        <a:prstGeom prst="stripedRightArrow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hu-HU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4</xdr:col>
      <xdr:colOff>355600</xdr:colOff>
      <xdr:row>45</xdr:row>
      <xdr:rowOff>171450</xdr:rowOff>
    </xdr:to>
    <xdr:sp macro="" textlink="">
      <xdr:nvSpPr>
        <xdr:cNvPr id="2" name="CustomShape 1" hidden="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0" y="0"/>
          <a:ext cx="5545930" cy="114903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0</xdr:row>
      <xdr:rowOff>0</xdr:rowOff>
    </xdr:from>
    <xdr:to>
      <xdr:col>4</xdr:col>
      <xdr:colOff>355600</xdr:colOff>
      <xdr:row>45</xdr:row>
      <xdr:rowOff>171450</xdr:rowOff>
    </xdr:to>
    <xdr:sp macro="" textlink="">
      <xdr:nvSpPr>
        <xdr:cNvPr id="3" name="CustomShape 1" hidden="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0" y="0"/>
          <a:ext cx="5545930" cy="114903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8"/>
  <sheetViews>
    <sheetView workbookViewId="0">
      <selection activeCell="F27" sqref="F27"/>
    </sheetView>
  </sheetViews>
  <sheetFormatPr defaultRowHeight="15" x14ac:dyDescent="0.25"/>
  <cols>
    <col min="1" max="1" width="21.42578125" style="175" customWidth="1"/>
    <col min="2" max="16384" width="9.140625" style="175"/>
  </cols>
  <sheetData>
    <row r="1" spans="1:10" x14ac:dyDescent="0.25">
      <c r="A1" s="190" t="s">
        <v>224</v>
      </c>
      <c r="B1" s="190"/>
      <c r="C1" s="190"/>
      <c r="D1" s="190"/>
      <c r="E1" s="190"/>
      <c r="F1" s="190"/>
      <c r="G1" s="190"/>
      <c r="H1" s="190"/>
      <c r="I1" s="190"/>
      <c r="J1" s="190"/>
    </row>
    <row r="2" spans="1:10" x14ac:dyDescent="0.25">
      <c r="A2" s="190"/>
      <c r="B2" s="190"/>
      <c r="C2" s="190"/>
      <c r="D2" s="190"/>
      <c r="E2" s="190"/>
      <c r="F2" s="190"/>
      <c r="G2" s="190"/>
      <c r="H2" s="190"/>
      <c r="I2" s="190"/>
      <c r="J2" s="190"/>
    </row>
    <row r="3" spans="1:10" ht="26.25" x14ac:dyDescent="0.4">
      <c r="A3" s="177"/>
      <c r="B3" s="177"/>
      <c r="C3" s="177"/>
      <c r="D3" s="177"/>
      <c r="E3" s="177"/>
      <c r="F3" s="177"/>
      <c r="G3" s="177"/>
      <c r="H3" s="177"/>
      <c r="I3" s="177"/>
      <c r="J3" s="177"/>
    </row>
    <row r="4" spans="1:10" ht="26.25" x14ac:dyDescent="0.4">
      <c r="A4" s="177"/>
      <c r="B4" s="177"/>
      <c r="C4" s="177"/>
      <c r="D4" s="177"/>
      <c r="E4" s="177"/>
      <c r="F4" s="177"/>
      <c r="G4" s="177"/>
      <c r="H4" s="177"/>
      <c r="I4" s="177"/>
      <c r="J4" s="177"/>
    </row>
    <row r="5" spans="1:10" x14ac:dyDescent="0.25">
      <c r="A5" s="178" t="s">
        <v>225</v>
      </c>
      <c r="B5" s="191"/>
      <c r="C5" s="192"/>
      <c r="D5" s="192"/>
      <c r="E5" s="192"/>
      <c r="F5" s="192"/>
      <c r="G5" s="192"/>
      <c r="H5" s="192"/>
      <c r="I5" s="192"/>
      <c r="J5" s="192"/>
    </row>
    <row r="6" spans="1:10" x14ac:dyDescent="0.25">
      <c r="A6" s="178" t="s">
        <v>226</v>
      </c>
      <c r="B6" s="191"/>
      <c r="C6" s="192"/>
      <c r="D6" s="192"/>
      <c r="E6" s="192"/>
      <c r="F6" s="192"/>
      <c r="G6" s="192"/>
      <c r="H6" s="192"/>
      <c r="I6" s="192"/>
      <c r="J6" s="192"/>
    </row>
    <row r="7" spans="1:10" x14ac:dyDescent="0.25">
      <c r="A7" s="178" t="s">
        <v>227</v>
      </c>
      <c r="B7" s="191"/>
      <c r="C7" s="192"/>
      <c r="D7" s="192"/>
      <c r="E7" s="192"/>
      <c r="F7" s="192"/>
      <c r="G7" s="192"/>
      <c r="H7" s="192"/>
      <c r="I7" s="192"/>
      <c r="J7" s="192"/>
    </row>
    <row r="8" spans="1:10" x14ac:dyDescent="0.25">
      <c r="A8" s="178" t="s">
        <v>228</v>
      </c>
      <c r="B8" s="191"/>
      <c r="C8" s="192"/>
      <c r="D8" s="192"/>
      <c r="E8" s="192"/>
      <c r="F8" s="192"/>
      <c r="G8" s="192"/>
      <c r="H8" s="192"/>
      <c r="I8" s="192"/>
      <c r="J8" s="192"/>
    </row>
  </sheetData>
  <mergeCells count="5">
    <mergeCell ref="A1:J2"/>
    <mergeCell ref="B5:J5"/>
    <mergeCell ref="B6:J6"/>
    <mergeCell ref="B7:J7"/>
    <mergeCell ref="B8:J8"/>
  </mergeCells>
  <pageMargins left="0.70866141732283472" right="0.70866141732283472" top="0.74803149606299213" bottom="0.74803149606299213" header="0.31496062992125984" footer="0.31496062992125984"/>
  <pageSetup paperSize="9" scale="84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9"/>
  <sheetViews>
    <sheetView tabSelected="1" zoomScaleNormal="100" workbookViewId="0">
      <pane xSplit="2" ySplit="1" topLeftCell="E15" activePane="bottomRight" state="frozenSplit"/>
      <selection pane="topRight" activeCell="B1" sqref="B1"/>
      <selection pane="bottomLeft" activeCell="A2" sqref="A2"/>
      <selection pane="bottomRight" activeCell="O28" sqref="O28"/>
    </sheetView>
  </sheetViews>
  <sheetFormatPr defaultRowHeight="15" x14ac:dyDescent="0.25"/>
  <cols>
    <col min="1" max="1" width="34" style="154" customWidth="1"/>
    <col min="2" max="2" width="23.140625" style="154" customWidth="1"/>
    <col min="3" max="3" width="20.7109375" style="140" customWidth="1"/>
    <col min="4" max="9" width="20.7109375" style="142" customWidth="1"/>
    <col min="10" max="10" width="17.5703125" style="142" customWidth="1"/>
    <col min="11" max="11" width="20.7109375" style="142" customWidth="1"/>
    <col min="12" max="13" width="17.5703125" style="142" customWidth="1"/>
    <col min="14" max="16384" width="9.140625" style="148"/>
  </cols>
  <sheetData>
    <row r="1" spans="1:13" s="145" customFormat="1" ht="30" customHeight="1" x14ac:dyDescent="0.25">
      <c r="A1" s="194" t="s">
        <v>184</v>
      </c>
      <c r="B1" s="195"/>
      <c r="C1" s="174" t="s">
        <v>231</v>
      </c>
      <c r="D1" s="174" t="s">
        <v>232</v>
      </c>
      <c r="E1" s="174" t="s">
        <v>233</v>
      </c>
      <c r="F1" s="174" t="s">
        <v>234</v>
      </c>
      <c r="G1" s="174" t="s">
        <v>235</v>
      </c>
      <c r="H1" s="174" t="s">
        <v>230</v>
      </c>
      <c r="I1" s="174" t="s">
        <v>206</v>
      </c>
      <c r="J1" s="174" t="s">
        <v>207</v>
      </c>
      <c r="K1" s="174" t="s">
        <v>198</v>
      </c>
      <c r="L1" s="174" t="s">
        <v>199</v>
      </c>
      <c r="M1" s="174" t="s">
        <v>200</v>
      </c>
    </row>
    <row r="2" spans="1:13" x14ac:dyDescent="0.25">
      <c r="A2" s="146" t="s">
        <v>179</v>
      </c>
      <c r="B2" s="147" t="s">
        <v>168</v>
      </c>
      <c r="C2" s="172"/>
      <c r="D2" s="173"/>
      <c r="E2" s="173"/>
      <c r="F2" s="173"/>
      <c r="G2" s="173"/>
      <c r="H2" s="173"/>
      <c r="I2" s="173"/>
      <c r="J2" s="173"/>
      <c r="K2" s="173"/>
      <c r="L2" s="173"/>
      <c r="M2" s="173"/>
    </row>
    <row r="3" spans="1:13" ht="30" x14ac:dyDescent="0.25">
      <c r="A3" s="146" t="s">
        <v>44</v>
      </c>
      <c r="B3" s="147" t="s">
        <v>171</v>
      </c>
      <c r="C3" s="172"/>
      <c r="D3" s="173"/>
      <c r="E3" s="173"/>
      <c r="F3" s="173"/>
      <c r="G3" s="173"/>
      <c r="H3" s="173"/>
      <c r="I3" s="173"/>
      <c r="J3" s="173"/>
      <c r="K3" s="173"/>
      <c r="L3" s="173"/>
      <c r="M3" s="173"/>
    </row>
    <row r="4" spans="1:13" x14ac:dyDescent="0.25">
      <c r="A4" s="146" t="s">
        <v>180</v>
      </c>
      <c r="B4" s="147" t="str">
        <f>"K13"</f>
        <v>K13</v>
      </c>
      <c r="C4" s="172"/>
      <c r="D4" s="173"/>
      <c r="E4" s="173"/>
      <c r="F4" s="173"/>
      <c r="G4" s="173"/>
      <c r="H4" s="173"/>
      <c r="I4" s="173"/>
      <c r="J4" s="173"/>
      <c r="K4" s="173"/>
      <c r="L4" s="173"/>
      <c r="M4" s="173"/>
    </row>
    <row r="5" spans="1:13" ht="30" x14ac:dyDescent="0.25">
      <c r="A5" s="146" t="s">
        <v>43</v>
      </c>
      <c r="B5" s="147" t="s">
        <v>170</v>
      </c>
      <c r="C5" s="172"/>
      <c r="D5" s="173"/>
      <c r="E5" s="173"/>
      <c r="F5" s="173"/>
      <c r="G5" s="173"/>
      <c r="H5" s="173"/>
      <c r="I5" s="173"/>
      <c r="J5" s="173"/>
      <c r="K5" s="173"/>
      <c r="L5" s="173"/>
      <c r="M5" s="173"/>
    </row>
    <row r="6" spans="1:13" ht="30" x14ac:dyDescent="0.25">
      <c r="A6" s="146" t="s">
        <v>46</v>
      </c>
      <c r="B6" s="147" t="s">
        <v>169</v>
      </c>
      <c r="C6" s="172"/>
      <c r="D6" s="173"/>
      <c r="E6" s="173"/>
      <c r="F6" s="173"/>
      <c r="G6" s="173"/>
      <c r="H6" s="173"/>
      <c r="I6" s="173"/>
      <c r="J6" s="173"/>
      <c r="K6" s="173"/>
      <c r="L6" s="173"/>
      <c r="M6" s="173"/>
    </row>
    <row r="7" spans="1:13" x14ac:dyDescent="0.25">
      <c r="A7" s="146" t="s">
        <v>183</v>
      </c>
      <c r="B7" s="147" t="s">
        <v>172</v>
      </c>
      <c r="C7" s="172"/>
      <c r="D7" s="173"/>
      <c r="E7" s="173"/>
      <c r="F7" s="173"/>
      <c r="G7" s="173"/>
      <c r="H7" s="173"/>
      <c r="I7" s="173"/>
      <c r="J7" s="173"/>
      <c r="K7" s="173"/>
      <c r="L7" s="173"/>
      <c r="M7" s="173"/>
    </row>
    <row r="8" spans="1:13" x14ac:dyDescent="0.25">
      <c r="A8" s="146" t="s">
        <v>40</v>
      </c>
      <c r="B8" s="147" t="s">
        <v>173</v>
      </c>
      <c r="C8" s="172"/>
      <c r="D8" s="173"/>
      <c r="E8" s="173"/>
      <c r="F8" s="173"/>
      <c r="G8" s="173"/>
      <c r="H8" s="173"/>
      <c r="I8" s="173"/>
      <c r="J8" s="173"/>
      <c r="K8" s="173"/>
      <c r="L8" s="173"/>
      <c r="M8" s="173"/>
    </row>
    <row r="9" spans="1:13" x14ac:dyDescent="0.25">
      <c r="A9" s="146" t="s">
        <v>35</v>
      </c>
      <c r="B9" s="147" t="s">
        <v>174</v>
      </c>
      <c r="C9" s="172"/>
      <c r="D9" s="173"/>
      <c r="E9" s="173"/>
      <c r="F9" s="173"/>
      <c r="G9" s="173"/>
      <c r="H9" s="173"/>
      <c r="I9" s="173"/>
      <c r="J9" s="173"/>
      <c r="K9" s="173"/>
      <c r="L9" s="173"/>
      <c r="M9" s="173"/>
    </row>
    <row r="10" spans="1:13" ht="30" x14ac:dyDescent="0.25">
      <c r="A10" s="146" t="s">
        <v>48</v>
      </c>
      <c r="B10" s="147" t="s">
        <v>178</v>
      </c>
      <c r="C10" s="172"/>
      <c r="D10" s="173"/>
      <c r="E10" s="173"/>
      <c r="F10" s="173"/>
      <c r="G10" s="173"/>
      <c r="H10" s="173"/>
      <c r="I10" s="173"/>
      <c r="J10" s="173"/>
      <c r="K10" s="173"/>
      <c r="L10" s="173"/>
      <c r="M10" s="173"/>
    </row>
    <row r="11" spans="1:13" ht="30" x14ac:dyDescent="0.25">
      <c r="A11" s="146" t="s">
        <v>47</v>
      </c>
      <c r="B11" s="147" t="s">
        <v>175</v>
      </c>
      <c r="C11" s="172"/>
      <c r="D11" s="173"/>
      <c r="E11" s="173"/>
      <c r="F11" s="173"/>
      <c r="G11" s="173"/>
      <c r="H11" s="173"/>
      <c r="I11" s="173"/>
      <c r="J11" s="173"/>
      <c r="K11" s="173"/>
      <c r="L11" s="173"/>
      <c r="M11" s="173"/>
    </row>
    <row r="12" spans="1:13" x14ac:dyDescent="0.25">
      <c r="A12" s="146" t="s">
        <v>181</v>
      </c>
      <c r="B12" s="147" t="s">
        <v>176</v>
      </c>
      <c r="C12" s="172"/>
      <c r="D12" s="173"/>
      <c r="E12" s="173"/>
      <c r="F12" s="173"/>
      <c r="G12" s="173"/>
      <c r="H12" s="173"/>
      <c r="I12" s="173"/>
      <c r="J12" s="173"/>
      <c r="K12" s="173"/>
      <c r="L12" s="173"/>
      <c r="M12" s="173"/>
    </row>
    <row r="13" spans="1:13" ht="30" x14ac:dyDescent="0.25">
      <c r="A13" s="146" t="s">
        <v>182</v>
      </c>
      <c r="B13" s="147" t="s">
        <v>177</v>
      </c>
      <c r="C13" s="172"/>
      <c r="D13" s="173"/>
      <c r="E13" s="173"/>
      <c r="F13" s="173"/>
      <c r="G13" s="173"/>
      <c r="H13" s="173"/>
      <c r="I13" s="173"/>
      <c r="J13" s="173"/>
      <c r="K13" s="173"/>
      <c r="L13" s="173"/>
      <c r="M13" s="173"/>
    </row>
    <row r="14" spans="1:13" s="151" customFormat="1" x14ac:dyDescent="0.25">
      <c r="A14" s="149"/>
      <c r="B14" s="150"/>
      <c r="C14" s="141"/>
      <c r="D14" s="141"/>
      <c r="E14" s="141"/>
      <c r="F14" s="141"/>
      <c r="G14" s="141"/>
      <c r="H14" s="141"/>
      <c r="I14" s="141"/>
      <c r="J14" s="141"/>
      <c r="K14" s="141"/>
      <c r="L14" s="141"/>
      <c r="M14" s="141"/>
    </row>
    <row r="15" spans="1:13" s="158" customFormat="1" x14ac:dyDescent="0.25">
      <c r="A15" s="161" t="s">
        <v>185</v>
      </c>
      <c r="B15" s="162" t="s">
        <v>187</v>
      </c>
      <c r="C15" s="163">
        <f t="shared" ref="C15:M15" si="0">C2-C4+C6</f>
        <v>0</v>
      </c>
      <c r="D15" s="163">
        <f t="shared" si="0"/>
        <v>0</v>
      </c>
      <c r="E15" s="163">
        <f t="shared" si="0"/>
        <v>0</v>
      </c>
      <c r="F15" s="163">
        <f t="shared" si="0"/>
        <v>0</v>
      </c>
      <c r="G15" s="163">
        <f t="shared" si="0"/>
        <v>0</v>
      </c>
      <c r="H15" s="163">
        <f t="shared" si="0"/>
        <v>0</v>
      </c>
      <c r="I15" s="163">
        <f t="shared" si="0"/>
        <v>0</v>
      </c>
      <c r="J15" s="163">
        <f t="shared" si="0"/>
        <v>0</v>
      </c>
      <c r="K15" s="163">
        <f t="shared" si="0"/>
        <v>0</v>
      </c>
      <c r="L15" s="163">
        <f t="shared" si="0"/>
        <v>0</v>
      </c>
      <c r="M15" s="163">
        <f t="shared" si="0"/>
        <v>0</v>
      </c>
    </row>
    <row r="16" spans="1:13" s="158" customFormat="1" x14ac:dyDescent="0.25">
      <c r="A16" s="161" t="s">
        <v>186</v>
      </c>
      <c r="B16" s="162" t="s">
        <v>188</v>
      </c>
      <c r="C16" s="163">
        <f t="shared" ref="C16:M16" si="1">C8-C9+C10-C11-C12+C13</f>
        <v>0</v>
      </c>
      <c r="D16" s="163">
        <f t="shared" si="1"/>
        <v>0</v>
      </c>
      <c r="E16" s="163">
        <f t="shared" si="1"/>
        <v>0</v>
      </c>
      <c r="F16" s="163">
        <f t="shared" si="1"/>
        <v>0</v>
      </c>
      <c r="G16" s="163">
        <f t="shared" si="1"/>
        <v>0</v>
      </c>
      <c r="H16" s="163">
        <f t="shared" si="1"/>
        <v>0</v>
      </c>
      <c r="I16" s="163">
        <f t="shared" si="1"/>
        <v>0</v>
      </c>
      <c r="J16" s="163">
        <f t="shared" si="1"/>
        <v>0</v>
      </c>
      <c r="K16" s="163">
        <f t="shared" si="1"/>
        <v>0</v>
      </c>
      <c r="L16" s="163">
        <f t="shared" si="1"/>
        <v>0</v>
      </c>
      <c r="M16" s="163">
        <f t="shared" si="1"/>
        <v>0</v>
      </c>
    </row>
    <row r="17" spans="1:13" s="158" customFormat="1" x14ac:dyDescent="0.25">
      <c r="A17" s="161" t="s">
        <v>189</v>
      </c>
      <c r="B17" s="164" t="s">
        <v>190</v>
      </c>
      <c r="C17" s="163">
        <f t="shared" ref="C17:M17" si="2">-1*(C3+C5+C7)</f>
        <v>0</v>
      </c>
      <c r="D17" s="163">
        <f t="shared" si="2"/>
        <v>0</v>
      </c>
      <c r="E17" s="163">
        <f t="shared" si="2"/>
        <v>0</v>
      </c>
      <c r="F17" s="163">
        <f t="shared" si="2"/>
        <v>0</v>
      </c>
      <c r="G17" s="163">
        <f t="shared" si="2"/>
        <v>0</v>
      </c>
      <c r="H17" s="163">
        <f t="shared" si="2"/>
        <v>0</v>
      </c>
      <c r="I17" s="163">
        <f t="shared" si="2"/>
        <v>0</v>
      </c>
      <c r="J17" s="163">
        <f t="shared" si="2"/>
        <v>0</v>
      </c>
      <c r="K17" s="163">
        <f t="shared" si="2"/>
        <v>0</v>
      </c>
      <c r="L17" s="163">
        <f t="shared" si="2"/>
        <v>0</v>
      </c>
      <c r="M17" s="163">
        <f t="shared" si="2"/>
        <v>0</v>
      </c>
    </row>
    <row r="18" spans="1:13" s="165" customFormat="1" ht="56.25" x14ac:dyDescent="0.3">
      <c r="A18" s="159" t="s">
        <v>196</v>
      </c>
      <c r="B18" s="159" t="s">
        <v>209</v>
      </c>
      <c r="C18" s="160">
        <f>C15+C17</f>
        <v>0</v>
      </c>
      <c r="D18" s="160">
        <f t="shared" ref="D18:K18" si="3">D15+D17</f>
        <v>0</v>
      </c>
      <c r="E18" s="160">
        <f t="shared" si="3"/>
        <v>0</v>
      </c>
      <c r="F18" s="160">
        <f t="shared" si="3"/>
        <v>0</v>
      </c>
      <c r="G18" s="160">
        <f t="shared" si="3"/>
        <v>0</v>
      </c>
      <c r="H18" s="160">
        <f t="shared" si="3"/>
        <v>0</v>
      </c>
      <c r="I18" s="160">
        <f t="shared" si="3"/>
        <v>0</v>
      </c>
      <c r="J18" s="160">
        <f t="shared" si="3"/>
        <v>0</v>
      </c>
      <c r="K18" s="160">
        <f t="shared" si="3"/>
        <v>0</v>
      </c>
      <c r="L18" s="160">
        <f t="shared" ref="L18" si="4">L15+L17</f>
        <v>0</v>
      </c>
      <c r="M18" s="160">
        <f t="shared" ref="M18" si="5">M15+M17</f>
        <v>0</v>
      </c>
    </row>
    <row r="19" spans="1:13" s="151" customFormat="1" x14ac:dyDescent="0.25">
      <c r="A19" s="152"/>
      <c r="B19" s="152"/>
      <c r="C19" s="143"/>
      <c r="D19" s="143"/>
      <c r="E19" s="143"/>
      <c r="F19" s="143"/>
      <c r="G19" s="143"/>
      <c r="H19" s="143"/>
      <c r="I19" s="143"/>
      <c r="J19" s="143"/>
      <c r="K19" s="143"/>
      <c r="L19" s="143"/>
      <c r="M19" s="143"/>
    </row>
    <row r="20" spans="1:13" s="151" customFormat="1" x14ac:dyDescent="0.25">
      <c r="A20" s="153"/>
      <c r="B20" s="153"/>
      <c r="C20" s="139"/>
      <c r="D20" s="139"/>
      <c r="E20" s="139"/>
      <c r="F20" s="139"/>
      <c r="G20" s="139"/>
      <c r="H20" s="139"/>
      <c r="I20" s="139"/>
      <c r="J20" s="139"/>
      <c r="K20" s="139"/>
      <c r="L20" s="139"/>
      <c r="M20" s="139"/>
    </row>
    <row r="21" spans="1:13" ht="45" x14ac:dyDescent="0.25">
      <c r="A21" s="193" t="s">
        <v>191</v>
      </c>
      <c r="B21" s="146" t="s">
        <v>203</v>
      </c>
      <c r="C21" s="172"/>
      <c r="D21" s="172"/>
      <c r="E21" s="172"/>
      <c r="F21" s="172"/>
      <c r="G21" s="172"/>
      <c r="H21" s="172"/>
      <c r="I21" s="172"/>
      <c r="J21" s="172"/>
      <c r="K21" s="172"/>
      <c r="L21" s="172"/>
      <c r="M21" s="172"/>
    </row>
    <row r="22" spans="1:13" x14ac:dyDescent="0.25">
      <c r="A22" s="193"/>
      <c r="B22" s="146" t="s">
        <v>192</v>
      </c>
      <c r="C22" s="172"/>
      <c r="D22" s="172"/>
      <c r="E22" s="172"/>
      <c r="F22" s="172"/>
      <c r="G22" s="172"/>
      <c r="H22" s="172"/>
      <c r="I22" s="172"/>
      <c r="J22" s="172"/>
      <c r="K22" s="172"/>
      <c r="L22" s="172"/>
      <c r="M22" s="172"/>
    </row>
    <row r="23" spans="1:13" ht="30" x14ac:dyDescent="0.25">
      <c r="A23" s="193"/>
      <c r="B23" s="146" t="s">
        <v>193</v>
      </c>
      <c r="C23" s="172"/>
      <c r="D23" s="172"/>
      <c r="E23" s="172"/>
      <c r="F23" s="172"/>
      <c r="G23" s="172"/>
      <c r="H23" s="172"/>
      <c r="I23" s="172"/>
      <c r="J23" s="172"/>
      <c r="K23" s="172"/>
      <c r="L23" s="172"/>
      <c r="M23" s="172"/>
    </row>
    <row r="24" spans="1:13" ht="30" x14ac:dyDescent="0.25">
      <c r="A24" s="193"/>
      <c r="B24" s="146" t="s">
        <v>236</v>
      </c>
      <c r="C24" s="172"/>
      <c r="D24" s="172"/>
      <c r="E24" s="172"/>
      <c r="F24" s="188"/>
      <c r="G24" s="172"/>
      <c r="H24" s="172"/>
      <c r="I24" s="172"/>
      <c r="J24" s="172"/>
      <c r="K24" s="172"/>
      <c r="L24" s="172"/>
      <c r="M24" s="172"/>
    </row>
    <row r="25" spans="1:13" ht="30" x14ac:dyDescent="0.25">
      <c r="A25" s="193"/>
      <c r="B25" s="146" t="s">
        <v>237</v>
      </c>
      <c r="C25" s="172"/>
      <c r="D25" s="172"/>
      <c r="E25" s="172"/>
      <c r="F25" s="172"/>
      <c r="G25" s="172"/>
      <c r="H25" s="172"/>
      <c r="I25" s="172"/>
      <c r="J25" s="172"/>
      <c r="K25" s="172"/>
      <c r="L25" s="172"/>
      <c r="M25" s="172"/>
    </row>
    <row r="26" spans="1:13" x14ac:dyDescent="0.25">
      <c r="A26" s="193"/>
      <c r="B26" s="146" t="s">
        <v>205</v>
      </c>
      <c r="C26" s="172"/>
      <c r="D26" s="172"/>
      <c r="E26" s="172"/>
      <c r="F26" s="189"/>
      <c r="G26" s="172"/>
      <c r="H26" s="172"/>
      <c r="I26" s="172"/>
      <c r="J26" s="172"/>
      <c r="K26" s="172"/>
      <c r="L26" s="172"/>
      <c r="M26" s="172"/>
    </row>
    <row r="27" spans="1:13" s="158" customFormat="1" ht="45" x14ac:dyDescent="0.25">
      <c r="A27" s="155" t="s">
        <v>204</v>
      </c>
      <c r="B27" s="155" t="s">
        <v>194</v>
      </c>
      <c r="C27" s="156">
        <f t="shared" ref="C27:M27" si="6">C13-C12+C26</f>
        <v>0</v>
      </c>
      <c r="D27" s="156">
        <f t="shared" si="6"/>
        <v>0</v>
      </c>
      <c r="E27" s="156">
        <f t="shared" si="6"/>
        <v>0</v>
      </c>
      <c r="F27" s="156">
        <f t="shared" si="6"/>
        <v>0</v>
      </c>
      <c r="G27" s="157">
        <f t="shared" si="6"/>
        <v>0</v>
      </c>
      <c r="H27" s="156">
        <f t="shared" si="6"/>
        <v>0</v>
      </c>
      <c r="I27" s="156">
        <f t="shared" si="6"/>
        <v>0</v>
      </c>
      <c r="J27" s="156">
        <f t="shared" si="6"/>
        <v>0</v>
      </c>
      <c r="K27" s="156">
        <f t="shared" si="6"/>
        <v>0</v>
      </c>
      <c r="L27" s="156">
        <f t="shared" si="6"/>
        <v>0</v>
      </c>
      <c r="M27" s="156">
        <f t="shared" si="6"/>
        <v>0</v>
      </c>
    </row>
    <row r="28" spans="1:13" s="158" customFormat="1" ht="30" x14ac:dyDescent="0.25">
      <c r="A28" s="155" t="s">
        <v>195</v>
      </c>
      <c r="B28" s="155"/>
      <c r="C28" s="156">
        <f>C21+C22-C23-C26+C27-C24+C25</f>
        <v>0</v>
      </c>
      <c r="D28" s="156">
        <f t="shared" ref="D28:M28" si="7">D21+D22-D23-D26+D27-D24+D25</f>
        <v>0</v>
      </c>
      <c r="E28" s="156">
        <f t="shared" si="7"/>
        <v>0</v>
      </c>
      <c r="F28" s="156">
        <f t="shared" si="7"/>
        <v>0</v>
      </c>
      <c r="G28" s="156">
        <f t="shared" si="7"/>
        <v>0</v>
      </c>
      <c r="H28" s="156">
        <f t="shared" si="7"/>
        <v>0</v>
      </c>
      <c r="I28" s="156">
        <f t="shared" si="7"/>
        <v>0</v>
      </c>
      <c r="J28" s="156">
        <f t="shared" si="7"/>
        <v>0</v>
      </c>
      <c r="K28" s="156">
        <f t="shared" si="7"/>
        <v>0</v>
      </c>
      <c r="L28" s="156">
        <f t="shared" si="7"/>
        <v>0</v>
      </c>
      <c r="M28" s="156">
        <f t="shared" si="7"/>
        <v>0</v>
      </c>
    </row>
    <row r="29" spans="1:13" s="158" customFormat="1" ht="45" x14ac:dyDescent="0.25">
      <c r="A29" s="155" t="s">
        <v>201</v>
      </c>
      <c r="B29" s="155"/>
      <c r="C29" s="156">
        <f>C17</f>
        <v>0</v>
      </c>
      <c r="D29" s="156">
        <f t="shared" ref="D29:K29" si="8">D17</f>
        <v>0</v>
      </c>
      <c r="E29" s="156">
        <f t="shared" si="8"/>
        <v>0</v>
      </c>
      <c r="F29" s="156">
        <f t="shared" si="8"/>
        <v>0</v>
      </c>
      <c r="G29" s="156">
        <f t="shared" si="8"/>
        <v>0</v>
      </c>
      <c r="H29" s="156">
        <f t="shared" si="8"/>
        <v>0</v>
      </c>
      <c r="I29" s="156">
        <f t="shared" si="8"/>
        <v>0</v>
      </c>
      <c r="J29" s="156">
        <f t="shared" si="8"/>
        <v>0</v>
      </c>
      <c r="K29" s="156">
        <f t="shared" si="8"/>
        <v>0</v>
      </c>
      <c r="L29" s="156">
        <f t="shared" ref="L29:M29" si="9">L17</f>
        <v>0</v>
      </c>
      <c r="M29" s="156">
        <f t="shared" si="9"/>
        <v>0</v>
      </c>
    </row>
    <row r="30" spans="1:13" s="158" customFormat="1" ht="75" x14ac:dyDescent="0.3">
      <c r="A30" s="159" t="s">
        <v>197</v>
      </c>
      <c r="B30" s="159" t="s">
        <v>202</v>
      </c>
      <c r="C30" s="160">
        <f>C28+C29</f>
        <v>0</v>
      </c>
      <c r="D30" s="160">
        <f t="shared" ref="D30:K30" si="10">D28+D29</f>
        <v>0</v>
      </c>
      <c r="E30" s="160">
        <f t="shared" si="10"/>
        <v>0</v>
      </c>
      <c r="F30" s="160">
        <f t="shared" si="10"/>
        <v>0</v>
      </c>
      <c r="G30" s="160">
        <f t="shared" si="10"/>
        <v>0</v>
      </c>
      <c r="H30" s="160">
        <f t="shared" si="10"/>
        <v>0</v>
      </c>
      <c r="I30" s="160">
        <f t="shared" si="10"/>
        <v>0</v>
      </c>
      <c r="J30" s="160">
        <f t="shared" si="10"/>
        <v>0</v>
      </c>
      <c r="K30" s="160">
        <f t="shared" si="10"/>
        <v>0</v>
      </c>
      <c r="L30" s="160">
        <f t="shared" ref="L30" si="11">L28+L29</f>
        <v>0</v>
      </c>
      <c r="M30" s="160">
        <f t="shared" ref="M30" si="12">M28+M29</f>
        <v>0</v>
      </c>
    </row>
    <row r="32" spans="1:13" s="158" customFormat="1" x14ac:dyDescent="0.25">
      <c r="A32" s="196" t="s">
        <v>208</v>
      </c>
      <c r="B32" s="197"/>
      <c r="C32" s="163">
        <f t="shared" ref="C32:M32" si="13">C18-C30</f>
        <v>0</v>
      </c>
      <c r="D32" s="163">
        <f t="shared" si="13"/>
        <v>0</v>
      </c>
      <c r="E32" s="163">
        <f t="shared" si="13"/>
        <v>0</v>
      </c>
      <c r="F32" s="163">
        <f t="shared" si="13"/>
        <v>0</v>
      </c>
      <c r="G32" s="163">
        <f t="shared" si="13"/>
        <v>0</v>
      </c>
      <c r="H32" s="163">
        <f t="shared" si="13"/>
        <v>0</v>
      </c>
      <c r="I32" s="163">
        <f t="shared" si="13"/>
        <v>0</v>
      </c>
      <c r="J32" s="163">
        <f t="shared" si="13"/>
        <v>0</v>
      </c>
      <c r="K32" s="163">
        <f t="shared" si="13"/>
        <v>0</v>
      </c>
      <c r="L32" s="163">
        <f t="shared" si="13"/>
        <v>0</v>
      </c>
      <c r="M32" s="163">
        <f t="shared" si="13"/>
        <v>0</v>
      </c>
    </row>
    <row r="34" spans="1:13" x14ac:dyDescent="0.25">
      <c r="C34" s="142"/>
      <c r="E34" s="144"/>
      <c r="G34" s="144"/>
    </row>
    <row r="38" spans="1:13" s="158" customFormat="1" x14ac:dyDescent="0.25">
      <c r="A38" s="185"/>
      <c r="B38" s="185"/>
      <c r="C38" s="186"/>
      <c r="D38" s="186"/>
      <c r="E38" s="186"/>
      <c r="F38" s="186"/>
      <c r="G38" s="186"/>
      <c r="H38" s="186"/>
      <c r="I38" s="187"/>
      <c r="J38" s="187"/>
      <c r="K38" s="187"/>
      <c r="L38" s="187"/>
      <c r="M38" s="187"/>
    </row>
    <row r="39" spans="1:13" x14ac:dyDescent="0.25">
      <c r="C39" s="184"/>
      <c r="D39" s="183"/>
      <c r="E39" s="183"/>
      <c r="G39" s="183"/>
    </row>
  </sheetData>
  <sheetProtection formatCells="0" formatColumns="0" formatRows="0" selectLockedCells="1" pivotTables="0"/>
  <mergeCells count="3">
    <mergeCell ref="A21:A26"/>
    <mergeCell ref="A1:B1"/>
    <mergeCell ref="A32:B32"/>
  </mergeCells>
  <pageMargins left="0.25" right="0.25" top="0.75" bottom="0.75" header="0.3" footer="0.3"/>
  <pageSetup paperSize="9" scale="5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40"/>
  <sheetViews>
    <sheetView zoomScale="110" zoomScaleNormal="110" workbookViewId="0">
      <selection activeCell="A22" sqref="A22"/>
    </sheetView>
  </sheetViews>
  <sheetFormatPr defaultRowHeight="15" x14ac:dyDescent="0.25"/>
  <cols>
    <col min="1" max="1" width="120.5703125" style="179" bestFit="1" customWidth="1"/>
    <col min="2" max="2" width="37" style="179" customWidth="1"/>
    <col min="3" max="16384" width="9.140625" style="179"/>
  </cols>
  <sheetData>
    <row r="1" spans="1:27" ht="15" customHeight="1" x14ac:dyDescent="0.25">
      <c r="A1" s="176" t="s">
        <v>222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  <c r="L1" s="175"/>
      <c r="M1" s="175"/>
      <c r="N1" s="175"/>
      <c r="O1" s="175"/>
      <c r="P1" s="175"/>
      <c r="Q1" s="175"/>
      <c r="R1" s="175"/>
      <c r="S1" s="175"/>
      <c r="T1" s="175"/>
      <c r="U1" s="175"/>
      <c r="V1" s="175"/>
      <c r="W1" s="175"/>
      <c r="X1" s="175"/>
      <c r="Y1" s="175"/>
      <c r="Z1" s="175"/>
      <c r="AA1" s="175"/>
    </row>
    <row r="2" spans="1:27" ht="15" customHeight="1" x14ac:dyDescent="0.25">
      <c r="A2" s="176" t="s">
        <v>229</v>
      </c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  <c r="P2" s="175"/>
      <c r="Q2" s="175"/>
      <c r="R2" s="175"/>
      <c r="S2" s="175"/>
      <c r="T2" s="175"/>
      <c r="U2" s="175"/>
      <c r="V2" s="175"/>
      <c r="W2" s="175"/>
      <c r="X2" s="175"/>
      <c r="Y2" s="175"/>
      <c r="Z2" s="175"/>
      <c r="AA2" s="175"/>
    </row>
    <row r="3" spans="1:27" x14ac:dyDescent="0.25">
      <c r="A3" s="176"/>
      <c r="B3" s="175"/>
      <c r="C3" s="175"/>
      <c r="D3" s="175"/>
      <c r="E3" s="175"/>
      <c r="F3" s="175"/>
      <c r="G3" s="175"/>
      <c r="H3" s="175"/>
      <c r="I3" s="175"/>
      <c r="J3" s="175"/>
      <c r="K3" s="175"/>
      <c r="L3" s="175"/>
      <c r="M3" s="175"/>
      <c r="N3" s="175"/>
      <c r="O3" s="175"/>
      <c r="P3" s="175"/>
      <c r="Q3" s="175"/>
      <c r="R3" s="175"/>
      <c r="S3" s="175"/>
      <c r="T3" s="175"/>
      <c r="U3" s="175"/>
      <c r="V3" s="175"/>
      <c r="W3" s="175"/>
      <c r="X3" s="175"/>
      <c r="Y3" s="175"/>
      <c r="Z3" s="175"/>
      <c r="AA3" s="175"/>
    </row>
    <row r="4" spans="1:27" x14ac:dyDescent="0.25">
      <c r="A4" s="176" t="s">
        <v>223</v>
      </c>
      <c r="B4" s="175"/>
      <c r="C4" s="175"/>
      <c r="D4" s="175"/>
      <c r="E4" s="175"/>
      <c r="F4" s="175"/>
      <c r="G4" s="175"/>
      <c r="H4" s="175"/>
      <c r="I4" s="175"/>
      <c r="J4" s="175"/>
      <c r="K4" s="175"/>
      <c r="L4" s="175"/>
      <c r="M4" s="175"/>
      <c r="N4" s="175"/>
      <c r="O4" s="175"/>
      <c r="P4" s="175"/>
      <c r="Q4" s="175"/>
      <c r="R4" s="175"/>
      <c r="S4" s="175"/>
      <c r="T4" s="175"/>
      <c r="U4" s="175"/>
      <c r="V4" s="175"/>
      <c r="W4" s="175"/>
      <c r="X4" s="175"/>
      <c r="Y4" s="175"/>
      <c r="Z4" s="175"/>
      <c r="AA4" s="175"/>
    </row>
    <row r="5" spans="1:27" x14ac:dyDescent="0.25">
      <c r="A5" s="175"/>
      <c r="B5" s="175"/>
      <c r="C5" s="175"/>
      <c r="D5" s="175"/>
      <c r="E5" s="175"/>
      <c r="F5" s="175"/>
      <c r="G5" s="175"/>
      <c r="H5" s="175"/>
      <c r="I5" s="175"/>
      <c r="J5" s="175"/>
      <c r="K5" s="175"/>
      <c r="L5" s="175"/>
      <c r="M5" s="175"/>
      <c r="N5" s="175"/>
      <c r="O5" s="175"/>
      <c r="P5" s="175"/>
      <c r="Q5" s="175"/>
      <c r="R5" s="175"/>
      <c r="S5" s="175"/>
      <c r="T5" s="175"/>
      <c r="U5" s="175"/>
      <c r="V5" s="175"/>
      <c r="W5" s="175"/>
      <c r="X5" s="175"/>
      <c r="Y5" s="175"/>
      <c r="Z5" s="175"/>
      <c r="AA5" s="175"/>
    </row>
    <row r="6" spans="1:27" x14ac:dyDescent="0.25">
      <c r="A6" s="180" t="s">
        <v>212</v>
      </c>
      <c r="B6" s="175"/>
      <c r="C6" s="175"/>
      <c r="D6" s="175"/>
      <c r="E6" s="175"/>
      <c r="F6" s="175"/>
      <c r="G6" s="175"/>
      <c r="H6" s="175"/>
      <c r="I6" s="175"/>
      <c r="J6" s="175"/>
      <c r="K6" s="175"/>
      <c r="L6" s="175"/>
      <c r="M6" s="175"/>
      <c r="N6" s="175"/>
      <c r="O6" s="175"/>
      <c r="P6" s="175"/>
      <c r="Q6" s="175"/>
      <c r="R6" s="175"/>
      <c r="S6" s="175"/>
      <c r="T6" s="175"/>
      <c r="U6" s="175"/>
      <c r="V6" s="175"/>
      <c r="W6" s="175"/>
      <c r="X6" s="175"/>
      <c r="Y6" s="175"/>
      <c r="Z6" s="175"/>
      <c r="AA6" s="175"/>
    </row>
    <row r="7" spans="1:27" x14ac:dyDescent="0.25">
      <c r="A7" s="181" t="s">
        <v>213</v>
      </c>
      <c r="B7" s="175"/>
      <c r="C7" s="175"/>
      <c r="D7" s="175"/>
      <c r="E7" s="175"/>
      <c r="F7" s="175"/>
      <c r="G7" s="175"/>
      <c r="H7" s="175"/>
      <c r="I7" s="175"/>
      <c r="J7" s="175"/>
      <c r="K7" s="175"/>
      <c r="L7" s="175"/>
      <c r="M7" s="175"/>
      <c r="N7" s="175"/>
      <c r="O7" s="175"/>
      <c r="P7" s="175"/>
      <c r="Q7" s="175"/>
      <c r="R7" s="175"/>
      <c r="S7" s="175"/>
      <c r="T7" s="175"/>
      <c r="U7" s="175"/>
      <c r="V7" s="175"/>
      <c r="W7" s="175"/>
      <c r="X7" s="175"/>
      <c r="Y7" s="175"/>
      <c r="Z7" s="175"/>
      <c r="AA7" s="175"/>
    </row>
    <row r="8" spans="1:27" x14ac:dyDescent="0.25">
      <c r="A8" s="175"/>
      <c r="B8" s="175"/>
      <c r="C8" s="175"/>
      <c r="D8" s="175"/>
      <c r="E8" s="175"/>
      <c r="F8" s="175"/>
      <c r="G8" s="175"/>
      <c r="H8" s="175"/>
      <c r="I8" s="175"/>
      <c r="J8" s="175"/>
      <c r="K8" s="175"/>
      <c r="L8" s="175"/>
      <c r="M8" s="175"/>
      <c r="N8" s="175"/>
      <c r="O8" s="175"/>
      <c r="P8" s="175"/>
      <c r="Q8" s="175"/>
      <c r="R8" s="175"/>
      <c r="S8" s="175"/>
      <c r="T8" s="175"/>
      <c r="U8" s="175"/>
      <c r="V8" s="175"/>
      <c r="W8" s="175"/>
      <c r="X8" s="175"/>
      <c r="Y8" s="175"/>
      <c r="Z8" s="175"/>
      <c r="AA8" s="175"/>
    </row>
    <row r="9" spans="1:27" ht="15" customHeight="1" x14ac:dyDescent="0.25">
      <c r="A9" s="176" t="s">
        <v>214</v>
      </c>
      <c r="B9" s="175"/>
      <c r="C9" s="175"/>
      <c r="D9" s="175"/>
      <c r="E9" s="175"/>
      <c r="F9" s="175"/>
      <c r="G9" s="175"/>
      <c r="H9" s="175"/>
      <c r="I9" s="175"/>
      <c r="J9" s="175"/>
      <c r="K9" s="175"/>
      <c r="L9" s="175"/>
      <c r="M9" s="175"/>
      <c r="N9" s="175"/>
      <c r="O9" s="175"/>
      <c r="P9" s="175"/>
      <c r="Q9" s="175"/>
      <c r="R9" s="175"/>
      <c r="S9" s="175"/>
      <c r="T9" s="175"/>
      <c r="U9" s="175"/>
      <c r="V9" s="175"/>
      <c r="W9" s="175"/>
      <c r="X9" s="175"/>
      <c r="Y9" s="175"/>
      <c r="Z9" s="175"/>
      <c r="AA9" s="175"/>
    </row>
    <row r="10" spans="1:27" ht="15" customHeight="1" x14ac:dyDescent="0.25">
      <c r="A10" s="182" t="s">
        <v>215</v>
      </c>
      <c r="B10" s="175"/>
      <c r="C10" s="175"/>
      <c r="D10" s="175"/>
      <c r="E10" s="175"/>
      <c r="F10" s="175"/>
      <c r="G10" s="175"/>
      <c r="H10" s="175"/>
      <c r="I10" s="175"/>
      <c r="J10" s="175"/>
      <c r="K10" s="175"/>
      <c r="L10" s="175"/>
      <c r="M10" s="175"/>
      <c r="N10" s="175"/>
      <c r="O10" s="175"/>
      <c r="P10" s="175"/>
      <c r="Q10" s="175"/>
      <c r="R10" s="175"/>
      <c r="S10" s="175"/>
      <c r="T10" s="175"/>
      <c r="U10" s="175"/>
      <c r="V10" s="175"/>
      <c r="W10" s="175"/>
      <c r="X10" s="175"/>
      <c r="Y10" s="175"/>
      <c r="Z10" s="175"/>
      <c r="AA10" s="175"/>
    </row>
    <row r="11" spans="1:27" x14ac:dyDescent="0.25">
      <c r="A11" s="176" t="s">
        <v>221</v>
      </c>
      <c r="B11" s="175" t="s">
        <v>216</v>
      </c>
      <c r="C11" s="175"/>
      <c r="D11" s="175"/>
      <c r="E11" s="175"/>
      <c r="F11" s="175"/>
      <c r="G11" s="175"/>
      <c r="H11" s="175"/>
      <c r="I11" s="175"/>
      <c r="J11" s="175"/>
      <c r="K11" s="175"/>
      <c r="L11" s="175"/>
      <c r="M11" s="175"/>
      <c r="N11" s="175"/>
      <c r="O11" s="175"/>
      <c r="P11" s="175"/>
      <c r="Q11" s="175"/>
      <c r="R11" s="175"/>
      <c r="S11" s="175"/>
      <c r="T11" s="175"/>
      <c r="U11" s="175"/>
      <c r="V11" s="175"/>
      <c r="W11" s="175"/>
      <c r="X11" s="175"/>
      <c r="Y11" s="175"/>
      <c r="Z11" s="175"/>
      <c r="AA11" s="175"/>
    </row>
    <row r="12" spans="1:27" ht="15" customHeight="1" x14ac:dyDescent="0.25">
      <c r="A12" s="175"/>
      <c r="B12" s="175" t="s">
        <v>217</v>
      </c>
      <c r="C12" s="175"/>
      <c r="D12" s="175"/>
      <c r="E12" s="175"/>
      <c r="F12" s="175"/>
      <c r="G12" s="175"/>
      <c r="H12" s="175"/>
      <c r="I12" s="175"/>
      <c r="J12" s="175"/>
      <c r="K12" s="175"/>
      <c r="L12" s="175"/>
      <c r="M12" s="175"/>
      <c r="N12" s="175"/>
      <c r="O12" s="175"/>
      <c r="P12" s="175"/>
      <c r="Q12" s="175"/>
      <c r="R12" s="175"/>
      <c r="S12" s="175"/>
      <c r="T12" s="175"/>
      <c r="U12" s="175"/>
      <c r="V12" s="175"/>
      <c r="W12" s="175"/>
      <c r="X12" s="175"/>
      <c r="Y12" s="175"/>
      <c r="Z12" s="175"/>
      <c r="AA12" s="175"/>
    </row>
    <row r="13" spans="1:27" ht="30" customHeight="1" x14ac:dyDescent="0.25">
      <c r="A13" s="175"/>
      <c r="B13" s="175" t="s">
        <v>218</v>
      </c>
      <c r="C13" s="175"/>
      <c r="D13" s="175"/>
      <c r="E13" s="175"/>
      <c r="F13" s="175"/>
      <c r="G13" s="175"/>
      <c r="H13" s="175"/>
      <c r="I13" s="175"/>
      <c r="J13" s="175"/>
      <c r="K13" s="175"/>
      <c r="L13" s="175"/>
      <c r="M13" s="175"/>
      <c r="N13" s="175"/>
      <c r="O13" s="175"/>
      <c r="P13" s="175"/>
      <c r="Q13" s="175"/>
      <c r="R13" s="175"/>
      <c r="S13" s="175"/>
      <c r="T13" s="175"/>
      <c r="U13" s="175"/>
      <c r="V13" s="175"/>
      <c r="W13" s="175"/>
      <c r="X13" s="175"/>
      <c r="Y13" s="175"/>
      <c r="Z13" s="175"/>
      <c r="AA13" s="175"/>
    </row>
    <row r="14" spans="1:27" ht="15" customHeight="1" x14ac:dyDescent="0.25">
      <c r="A14" s="175"/>
      <c r="B14" s="175"/>
      <c r="C14" s="175"/>
      <c r="D14" s="175"/>
      <c r="E14" s="175"/>
      <c r="F14" s="175"/>
      <c r="G14" s="175"/>
      <c r="H14" s="175"/>
      <c r="I14" s="175"/>
      <c r="J14" s="175"/>
      <c r="K14" s="175"/>
      <c r="L14" s="175"/>
      <c r="M14" s="175"/>
      <c r="N14" s="175"/>
      <c r="O14" s="175"/>
      <c r="P14" s="175"/>
      <c r="Q14" s="175"/>
      <c r="R14" s="175"/>
      <c r="S14" s="175"/>
      <c r="T14" s="175"/>
      <c r="U14" s="175"/>
      <c r="V14" s="175"/>
      <c r="W14" s="175"/>
      <c r="X14" s="175"/>
      <c r="Y14" s="175"/>
      <c r="Z14" s="175"/>
      <c r="AA14" s="175"/>
    </row>
    <row r="15" spans="1:27" ht="45" customHeight="1" x14ac:dyDescent="0.25">
      <c r="A15" s="182" t="s">
        <v>219</v>
      </c>
      <c r="B15" s="175"/>
      <c r="C15" s="175"/>
      <c r="D15" s="175"/>
      <c r="E15" s="175"/>
      <c r="F15" s="175"/>
      <c r="G15" s="175"/>
      <c r="H15" s="175"/>
      <c r="I15" s="175"/>
      <c r="J15" s="175"/>
      <c r="K15" s="175"/>
      <c r="L15" s="175"/>
      <c r="M15" s="175"/>
      <c r="N15" s="175"/>
      <c r="O15" s="175"/>
      <c r="P15" s="175"/>
      <c r="Q15" s="175"/>
      <c r="R15" s="175"/>
      <c r="S15" s="175"/>
      <c r="T15" s="175"/>
      <c r="U15" s="175"/>
      <c r="V15" s="175"/>
      <c r="W15" s="175"/>
      <c r="X15" s="175"/>
      <c r="Y15" s="175"/>
      <c r="Z15" s="175"/>
      <c r="AA15" s="175"/>
    </row>
    <row r="16" spans="1:27" ht="15" customHeight="1" x14ac:dyDescent="0.25">
      <c r="A16" s="175"/>
      <c r="B16" s="175"/>
      <c r="C16" s="175"/>
      <c r="D16" s="175"/>
      <c r="E16" s="175"/>
      <c r="F16" s="175"/>
      <c r="G16" s="175"/>
      <c r="H16" s="175"/>
      <c r="I16" s="175"/>
      <c r="J16" s="175"/>
      <c r="K16" s="175"/>
      <c r="L16" s="175"/>
      <c r="M16" s="175"/>
      <c r="N16" s="175"/>
      <c r="O16" s="175"/>
      <c r="P16" s="175"/>
      <c r="Q16" s="175"/>
      <c r="R16" s="175"/>
      <c r="S16" s="175"/>
      <c r="T16" s="175"/>
      <c r="U16" s="175"/>
      <c r="V16" s="175"/>
      <c r="W16" s="175"/>
      <c r="X16" s="175"/>
      <c r="Y16" s="175"/>
      <c r="Z16" s="175"/>
      <c r="AA16" s="175"/>
    </row>
    <row r="17" spans="1:27" ht="43.5" customHeight="1" x14ac:dyDescent="0.25">
      <c r="A17" s="182" t="s">
        <v>220</v>
      </c>
      <c r="B17" s="175"/>
      <c r="C17" s="175"/>
      <c r="D17" s="175"/>
      <c r="E17" s="175"/>
      <c r="F17" s="175"/>
      <c r="G17" s="175"/>
      <c r="H17" s="175"/>
      <c r="I17" s="175"/>
      <c r="J17" s="175"/>
      <c r="K17" s="175"/>
      <c r="L17" s="175"/>
      <c r="M17" s="175"/>
      <c r="N17" s="175"/>
      <c r="O17" s="175"/>
      <c r="P17" s="175"/>
      <c r="Q17" s="175"/>
      <c r="R17" s="175"/>
      <c r="S17" s="175"/>
      <c r="T17" s="175"/>
      <c r="U17" s="175"/>
      <c r="V17" s="175"/>
      <c r="W17" s="175"/>
      <c r="X17" s="175"/>
      <c r="Y17" s="175"/>
      <c r="Z17" s="175"/>
      <c r="AA17" s="175"/>
    </row>
    <row r="18" spans="1:27" ht="15" customHeight="1" x14ac:dyDescent="0.25">
      <c r="A18" s="175"/>
      <c r="B18" s="175"/>
      <c r="C18" s="175"/>
      <c r="D18" s="175"/>
      <c r="E18" s="175"/>
      <c r="F18" s="175"/>
      <c r="G18" s="175"/>
      <c r="H18" s="175"/>
      <c r="I18" s="175"/>
      <c r="J18" s="175"/>
      <c r="K18" s="175"/>
      <c r="L18" s="175"/>
      <c r="M18" s="175"/>
      <c r="N18" s="175"/>
      <c r="O18" s="175"/>
      <c r="P18" s="175"/>
      <c r="Q18" s="175"/>
      <c r="R18" s="175"/>
      <c r="S18" s="175"/>
      <c r="T18" s="175"/>
      <c r="U18" s="175"/>
      <c r="V18" s="175"/>
      <c r="W18" s="175"/>
      <c r="X18" s="175"/>
      <c r="Y18" s="175"/>
      <c r="Z18" s="175"/>
      <c r="AA18" s="175"/>
    </row>
    <row r="19" spans="1:27" ht="15" customHeight="1" x14ac:dyDescent="0.25">
      <c r="A19" s="175"/>
      <c r="B19" s="175"/>
      <c r="C19" s="175"/>
      <c r="D19" s="175"/>
      <c r="E19" s="175"/>
      <c r="F19" s="175"/>
      <c r="G19" s="175"/>
      <c r="H19" s="175"/>
      <c r="I19" s="175"/>
      <c r="J19" s="175"/>
      <c r="K19" s="175"/>
      <c r="L19" s="175"/>
      <c r="M19" s="175"/>
      <c r="N19" s="175"/>
      <c r="O19" s="175"/>
      <c r="P19" s="175"/>
      <c r="Q19" s="175"/>
      <c r="R19" s="175"/>
      <c r="S19" s="175"/>
      <c r="T19" s="175"/>
      <c r="U19" s="175"/>
      <c r="V19" s="175"/>
      <c r="W19" s="175"/>
      <c r="X19" s="175"/>
      <c r="Y19" s="175"/>
      <c r="Z19" s="175"/>
      <c r="AA19" s="175"/>
    </row>
    <row r="20" spans="1:27" ht="15" customHeight="1" x14ac:dyDescent="0.25">
      <c r="B20" s="175"/>
      <c r="C20" s="175"/>
      <c r="D20" s="175"/>
      <c r="E20" s="175"/>
      <c r="F20" s="175"/>
      <c r="G20" s="175"/>
      <c r="H20" s="175"/>
      <c r="I20" s="175"/>
      <c r="J20" s="175"/>
      <c r="K20" s="175"/>
      <c r="L20" s="175"/>
      <c r="M20" s="175"/>
      <c r="N20" s="175"/>
      <c r="O20" s="175"/>
      <c r="P20" s="175"/>
      <c r="Q20" s="175"/>
      <c r="R20" s="175"/>
      <c r="S20" s="175"/>
      <c r="T20" s="175"/>
      <c r="U20" s="175"/>
      <c r="V20" s="175"/>
      <c r="W20" s="175"/>
      <c r="X20" s="175"/>
      <c r="Y20" s="175"/>
      <c r="Z20" s="175"/>
      <c r="AA20" s="175"/>
    </row>
    <row r="21" spans="1:27" ht="15" customHeight="1" x14ac:dyDescent="0.25">
      <c r="A21" s="175"/>
      <c r="B21" s="175"/>
      <c r="C21" s="175"/>
      <c r="D21" s="175"/>
      <c r="E21" s="175"/>
      <c r="F21" s="175"/>
      <c r="G21" s="175"/>
      <c r="H21" s="175"/>
      <c r="I21" s="175"/>
      <c r="J21" s="175"/>
      <c r="K21" s="175"/>
      <c r="L21" s="175"/>
      <c r="M21" s="175"/>
      <c r="N21" s="175"/>
      <c r="O21" s="175"/>
      <c r="P21" s="175"/>
      <c r="Q21" s="175"/>
      <c r="R21" s="175"/>
      <c r="S21" s="175"/>
      <c r="T21" s="175"/>
      <c r="U21" s="175"/>
      <c r="V21" s="175"/>
      <c r="W21" s="175"/>
      <c r="X21" s="175"/>
      <c r="Y21" s="175"/>
      <c r="Z21" s="175"/>
      <c r="AA21" s="175"/>
    </row>
    <row r="22" spans="1:27" ht="15" customHeight="1" x14ac:dyDescent="0.25">
      <c r="A22" s="175"/>
      <c r="B22" s="175"/>
      <c r="C22" s="175"/>
      <c r="D22" s="175"/>
      <c r="E22" s="175"/>
      <c r="F22" s="175"/>
      <c r="G22" s="175"/>
      <c r="H22" s="175"/>
      <c r="I22" s="175"/>
      <c r="J22" s="175"/>
      <c r="K22" s="175"/>
      <c r="L22" s="175"/>
      <c r="M22" s="175"/>
      <c r="N22" s="175"/>
      <c r="O22" s="175"/>
      <c r="P22" s="175"/>
      <c r="Q22" s="175"/>
      <c r="R22" s="175"/>
      <c r="S22" s="175"/>
      <c r="T22" s="175"/>
      <c r="U22" s="175"/>
      <c r="V22" s="175"/>
      <c r="W22" s="175"/>
      <c r="X22" s="175"/>
      <c r="Y22" s="175"/>
      <c r="Z22" s="175"/>
      <c r="AA22" s="175"/>
    </row>
    <row r="23" spans="1:27" ht="15" customHeight="1" x14ac:dyDescent="0.25">
      <c r="A23" s="175"/>
      <c r="B23" s="175"/>
      <c r="C23" s="175"/>
      <c r="D23" s="175"/>
      <c r="E23" s="175"/>
      <c r="F23" s="175"/>
      <c r="G23" s="175"/>
      <c r="H23" s="175"/>
      <c r="I23" s="175"/>
      <c r="J23" s="175"/>
      <c r="K23" s="175"/>
      <c r="L23" s="175"/>
      <c r="M23" s="175"/>
      <c r="N23" s="175"/>
      <c r="O23" s="175"/>
      <c r="P23" s="175"/>
      <c r="Q23" s="175"/>
      <c r="R23" s="175"/>
      <c r="S23" s="175"/>
      <c r="T23" s="175"/>
      <c r="U23" s="175"/>
      <c r="V23" s="175"/>
      <c r="W23" s="175"/>
      <c r="X23" s="175"/>
      <c r="Y23" s="175"/>
      <c r="Z23" s="175"/>
      <c r="AA23" s="175"/>
    </row>
    <row r="24" spans="1:27" ht="15" customHeight="1" x14ac:dyDescent="0.25">
      <c r="A24" s="175"/>
      <c r="B24" s="175"/>
      <c r="C24" s="175"/>
      <c r="D24" s="175"/>
      <c r="E24" s="175"/>
      <c r="F24" s="175"/>
      <c r="G24" s="175"/>
      <c r="H24" s="175"/>
      <c r="I24" s="175"/>
      <c r="J24" s="175"/>
      <c r="K24" s="175"/>
      <c r="L24" s="175"/>
      <c r="M24" s="175"/>
      <c r="N24" s="175"/>
      <c r="O24" s="175"/>
      <c r="P24" s="175"/>
      <c r="Q24" s="175"/>
      <c r="R24" s="175"/>
      <c r="S24" s="175"/>
      <c r="T24" s="175"/>
      <c r="U24" s="175"/>
      <c r="V24" s="175"/>
      <c r="W24" s="175"/>
      <c r="X24" s="175"/>
      <c r="Y24" s="175"/>
      <c r="Z24" s="175"/>
      <c r="AA24" s="175"/>
    </row>
    <row r="25" spans="1:27" ht="15" customHeight="1" x14ac:dyDescent="0.25">
      <c r="A25" s="175"/>
      <c r="B25" s="175"/>
      <c r="C25" s="175"/>
      <c r="D25" s="175"/>
      <c r="E25" s="175"/>
      <c r="F25" s="175"/>
      <c r="G25" s="175"/>
      <c r="H25" s="175"/>
      <c r="I25" s="175"/>
      <c r="J25" s="175"/>
      <c r="K25" s="175"/>
      <c r="L25" s="175"/>
      <c r="M25" s="175"/>
      <c r="N25" s="175"/>
      <c r="O25" s="175"/>
      <c r="P25" s="175"/>
      <c r="Q25" s="175"/>
      <c r="R25" s="175"/>
      <c r="S25" s="175"/>
      <c r="T25" s="175"/>
      <c r="U25" s="175"/>
      <c r="V25" s="175"/>
      <c r="W25" s="175"/>
      <c r="X25" s="175"/>
      <c r="Y25" s="175"/>
      <c r="Z25" s="175"/>
      <c r="AA25" s="175"/>
    </row>
    <row r="26" spans="1:27" ht="15" customHeight="1" x14ac:dyDescent="0.25">
      <c r="A26" s="175"/>
      <c r="B26" s="175"/>
      <c r="C26" s="175"/>
      <c r="D26" s="175"/>
      <c r="E26" s="175"/>
      <c r="F26" s="175"/>
      <c r="G26" s="175"/>
      <c r="H26" s="175"/>
      <c r="I26" s="175"/>
      <c r="J26" s="175"/>
      <c r="K26" s="175"/>
      <c r="L26" s="175"/>
      <c r="M26" s="175"/>
      <c r="N26" s="175"/>
      <c r="O26" s="175"/>
      <c r="P26" s="175"/>
      <c r="Q26" s="175"/>
      <c r="R26" s="175"/>
      <c r="S26" s="175"/>
      <c r="T26" s="175"/>
      <c r="U26" s="175"/>
      <c r="V26" s="175"/>
      <c r="W26" s="175"/>
      <c r="X26" s="175"/>
      <c r="Y26" s="175"/>
      <c r="Z26" s="175"/>
      <c r="AA26" s="175"/>
    </row>
    <row r="27" spans="1:27" ht="15" customHeight="1" x14ac:dyDescent="0.25">
      <c r="A27" s="175"/>
      <c r="B27" s="175"/>
      <c r="C27" s="175"/>
      <c r="D27" s="175"/>
      <c r="E27" s="175"/>
      <c r="F27" s="175"/>
      <c r="G27" s="175"/>
      <c r="H27" s="175"/>
      <c r="I27" s="175"/>
      <c r="J27" s="175"/>
      <c r="K27" s="175"/>
      <c r="L27" s="175"/>
      <c r="M27" s="175"/>
      <c r="N27" s="175"/>
      <c r="O27" s="175"/>
      <c r="P27" s="175"/>
      <c r="Q27" s="175"/>
      <c r="R27" s="175"/>
      <c r="S27" s="175"/>
      <c r="T27" s="175"/>
      <c r="U27" s="175"/>
      <c r="V27" s="175"/>
      <c r="W27" s="175"/>
      <c r="X27" s="175"/>
      <c r="Y27" s="175"/>
      <c r="Z27" s="175"/>
      <c r="AA27" s="175"/>
    </row>
    <row r="28" spans="1:27" ht="15" customHeight="1" x14ac:dyDescent="0.25">
      <c r="A28" s="175"/>
      <c r="B28" s="175"/>
      <c r="C28" s="175"/>
      <c r="D28" s="175"/>
      <c r="E28" s="175"/>
      <c r="F28" s="175"/>
      <c r="G28" s="175"/>
      <c r="H28" s="175"/>
      <c r="I28" s="175"/>
      <c r="J28" s="175"/>
      <c r="K28" s="175"/>
      <c r="L28" s="175"/>
      <c r="M28" s="175"/>
      <c r="N28" s="175"/>
      <c r="O28" s="175"/>
      <c r="P28" s="175"/>
      <c r="Q28" s="175"/>
      <c r="R28" s="175"/>
      <c r="S28" s="175"/>
      <c r="T28" s="175"/>
      <c r="U28" s="175"/>
      <c r="V28" s="175"/>
      <c r="W28" s="175"/>
      <c r="X28" s="175"/>
      <c r="Y28" s="175"/>
      <c r="Z28" s="175"/>
      <c r="AA28" s="175"/>
    </row>
    <row r="29" spans="1:27" ht="15" customHeight="1" x14ac:dyDescent="0.25">
      <c r="A29" s="175"/>
      <c r="B29" s="175"/>
      <c r="C29" s="175"/>
      <c r="D29" s="175"/>
      <c r="E29" s="175"/>
      <c r="F29" s="175"/>
      <c r="G29" s="175"/>
      <c r="H29" s="175"/>
      <c r="I29" s="175"/>
      <c r="J29" s="175"/>
      <c r="K29" s="175"/>
      <c r="L29" s="175"/>
      <c r="M29" s="175"/>
      <c r="N29" s="175"/>
      <c r="O29" s="175"/>
      <c r="P29" s="175"/>
      <c r="Q29" s="175"/>
      <c r="R29" s="175"/>
      <c r="S29" s="175"/>
      <c r="T29" s="175"/>
      <c r="U29" s="175"/>
      <c r="V29" s="175"/>
      <c r="W29" s="175"/>
      <c r="X29" s="175"/>
      <c r="Y29" s="175"/>
      <c r="Z29" s="175"/>
      <c r="AA29" s="175"/>
    </row>
    <row r="30" spans="1:27" ht="15" customHeight="1" x14ac:dyDescent="0.25">
      <c r="A30" s="175"/>
      <c r="B30" s="175"/>
      <c r="C30" s="175"/>
      <c r="D30" s="175"/>
      <c r="E30" s="175"/>
      <c r="F30" s="175"/>
      <c r="G30" s="175"/>
      <c r="H30" s="175"/>
      <c r="I30" s="175"/>
      <c r="J30" s="175"/>
      <c r="K30" s="175"/>
      <c r="L30" s="175"/>
      <c r="M30" s="175"/>
      <c r="N30" s="175"/>
      <c r="O30" s="175"/>
      <c r="P30" s="175"/>
      <c r="Q30" s="175"/>
      <c r="R30" s="175"/>
      <c r="S30" s="175"/>
      <c r="T30" s="175"/>
      <c r="U30" s="175"/>
      <c r="V30" s="175"/>
      <c r="W30" s="175"/>
      <c r="X30" s="175"/>
      <c r="Y30" s="175"/>
      <c r="Z30" s="175"/>
      <c r="AA30" s="175"/>
    </row>
    <row r="31" spans="1:27" ht="15" customHeight="1" x14ac:dyDescent="0.25">
      <c r="A31" s="175"/>
      <c r="B31" s="175"/>
      <c r="C31" s="175"/>
      <c r="D31" s="175"/>
      <c r="E31" s="175"/>
      <c r="F31" s="175"/>
      <c r="G31" s="175"/>
      <c r="H31" s="175"/>
      <c r="I31" s="175"/>
      <c r="J31" s="175"/>
      <c r="K31" s="175"/>
      <c r="L31" s="175"/>
      <c r="M31" s="175"/>
      <c r="N31" s="175"/>
      <c r="O31" s="175"/>
      <c r="P31" s="175"/>
      <c r="Q31" s="175"/>
      <c r="R31" s="175"/>
      <c r="S31" s="175"/>
      <c r="T31" s="175"/>
      <c r="U31" s="175"/>
      <c r="V31" s="175"/>
      <c r="W31" s="175"/>
      <c r="X31" s="175"/>
      <c r="Y31" s="175"/>
      <c r="Z31" s="175"/>
      <c r="AA31" s="175"/>
    </row>
    <row r="32" spans="1:27" ht="15" customHeight="1" x14ac:dyDescent="0.25">
      <c r="A32" s="175"/>
      <c r="B32" s="175"/>
      <c r="C32" s="175"/>
      <c r="D32" s="175"/>
      <c r="E32" s="175"/>
      <c r="F32" s="175"/>
      <c r="G32" s="175"/>
      <c r="H32" s="175"/>
      <c r="I32" s="175"/>
      <c r="J32" s="175"/>
      <c r="K32" s="175"/>
      <c r="L32" s="175"/>
      <c r="M32" s="175"/>
      <c r="N32" s="175"/>
      <c r="O32" s="175"/>
      <c r="P32" s="175"/>
      <c r="Q32" s="175"/>
      <c r="R32" s="175"/>
      <c r="S32" s="175"/>
      <c r="T32" s="175"/>
      <c r="U32" s="175"/>
      <c r="V32" s="175"/>
      <c r="W32" s="175"/>
      <c r="X32" s="175"/>
      <c r="Y32" s="175"/>
      <c r="Z32" s="175"/>
      <c r="AA32" s="175"/>
    </row>
    <row r="33" spans="1:27" ht="15" customHeight="1" x14ac:dyDescent="0.25">
      <c r="A33" s="175"/>
      <c r="B33" s="175"/>
      <c r="C33" s="175"/>
      <c r="D33" s="175"/>
      <c r="E33" s="175"/>
      <c r="F33" s="175"/>
      <c r="G33" s="175"/>
      <c r="H33" s="175"/>
      <c r="I33" s="175"/>
      <c r="J33" s="175"/>
      <c r="K33" s="175"/>
      <c r="L33" s="175"/>
      <c r="M33" s="175"/>
      <c r="N33" s="175"/>
      <c r="O33" s="175"/>
      <c r="P33" s="175"/>
      <c r="Q33" s="175"/>
      <c r="R33" s="175"/>
      <c r="S33" s="175"/>
      <c r="T33" s="175"/>
      <c r="U33" s="175"/>
      <c r="V33" s="175"/>
      <c r="W33" s="175"/>
      <c r="X33" s="175"/>
      <c r="Y33" s="175"/>
      <c r="Z33" s="175"/>
      <c r="AA33" s="175"/>
    </row>
    <row r="34" spans="1:27" ht="15" customHeight="1" x14ac:dyDescent="0.25">
      <c r="A34" s="175"/>
      <c r="B34" s="175"/>
      <c r="C34" s="175"/>
      <c r="D34" s="175"/>
      <c r="E34" s="175"/>
      <c r="F34" s="175"/>
      <c r="G34" s="175"/>
      <c r="H34" s="175"/>
      <c r="I34" s="175"/>
      <c r="J34" s="175"/>
      <c r="K34" s="175"/>
      <c r="L34" s="175"/>
      <c r="M34" s="175"/>
      <c r="N34" s="175"/>
      <c r="O34" s="175"/>
      <c r="P34" s="175"/>
      <c r="Q34" s="175"/>
      <c r="R34" s="175"/>
      <c r="S34" s="175"/>
      <c r="T34" s="175"/>
      <c r="U34" s="175"/>
      <c r="V34" s="175"/>
      <c r="W34" s="175"/>
      <c r="X34" s="175"/>
      <c r="Y34" s="175"/>
      <c r="Z34" s="175"/>
      <c r="AA34" s="175"/>
    </row>
    <row r="35" spans="1:27" ht="15" customHeight="1" x14ac:dyDescent="0.25">
      <c r="A35" s="175"/>
      <c r="B35" s="175"/>
      <c r="C35" s="175"/>
      <c r="D35" s="175"/>
      <c r="E35" s="175"/>
      <c r="F35" s="175"/>
      <c r="G35" s="175"/>
      <c r="H35" s="175"/>
      <c r="I35" s="175"/>
      <c r="J35" s="175"/>
      <c r="K35" s="175"/>
      <c r="L35" s="175"/>
      <c r="M35" s="175"/>
      <c r="N35" s="175"/>
      <c r="O35" s="175"/>
      <c r="P35" s="175"/>
      <c r="Q35" s="175"/>
      <c r="R35" s="175"/>
      <c r="S35" s="175"/>
      <c r="T35" s="175"/>
      <c r="U35" s="175"/>
      <c r="V35" s="175"/>
      <c r="W35" s="175"/>
      <c r="X35" s="175"/>
      <c r="Y35" s="175"/>
      <c r="Z35" s="175"/>
      <c r="AA35" s="175"/>
    </row>
    <row r="36" spans="1:27" ht="15" customHeight="1" x14ac:dyDescent="0.25">
      <c r="A36" s="175"/>
      <c r="B36" s="175"/>
      <c r="C36" s="175"/>
      <c r="D36" s="175"/>
      <c r="E36" s="175"/>
      <c r="F36" s="175"/>
      <c r="G36" s="175"/>
      <c r="H36" s="175"/>
      <c r="I36" s="175"/>
      <c r="J36" s="175"/>
      <c r="K36" s="175"/>
      <c r="L36" s="175"/>
      <c r="M36" s="175"/>
      <c r="N36" s="175"/>
      <c r="O36" s="175"/>
      <c r="P36" s="175"/>
      <c r="Q36" s="175"/>
      <c r="R36" s="175"/>
      <c r="S36" s="175"/>
      <c r="T36" s="175"/>
      <c r="U36" s="175"/>
      <c r="V36" s="175"/>
      <c r="W36" s="175"/>
      <c r="X36" s="175"/>
      <c r="Y36" s="175"/>
      <c r="Z36" s="175"/>
      <c r="AA36" s="175"/>
    </row>
    <row r="37" spans="1:27" ht="15" customHeight="1" x14ac:dyDescent="0.25">
      <c r="A37" s="175"/>
      <c r="B37" s="175"/>
      <c r="C37" s="175"/>
      <c r="D37" s="175"/>
      <c r="E37" s="175"/>
      <c r="F37" s="175"/>
      <c r="G37" s="175"/>
      <c r="H37" s="175"/>
      <c r="I37" s="175"/>
      <c r="J37" s="175"/>
      <c r="K37" s="175"/>
      <c r="L37" s="175"/>
      <c r="M37" s="175"/>
      <c r="N37" s="175"/>
      <c r="O37" s="175"/>
      <c r="P37" s="175"/>
      <c r="Q37" s="175"/>
      <c r="R37" s="175"/>
      <c r="S37" s="175"/>
      <c r="T37" s="175"/>
      <c r="U37" s="175"/>
      <c r="V37" s="175"/>
      <c r="W37" s="175"/>
      <c r="X37" s="175"/>
      <c r="Y37" s="175"/>
      <c r="Z37" s="175"/>
      <c r="AA37" s="175"/>
    </row>
    <row r="38" spans="1:27" ht="15" customHeight="1" x14ac:dyDescent="0.25">
      <c r="A38" s="175"/>
      <c r="B38" s="175"/>
      <c r="C38" s="175"/>
      <c r="D38" s="175"/>
      <c r="E38" s="175"/>
      <c r="F38" s="175"/>
      <c r="G38" s="175"/>
      <c r="H38" s="175"/>
      <c r="I38" s="175"/>
      <c r="J38" s="175"/>
      <c r="K38" s="175"/>
      <c r="L38" s="175"/>
      <c r="M38" s="175"/>
      <c r="N38" s="175"/>
      <c r="O38" s="175"/>
      <c r="P38" s="175"/>
      <c r="Q38" s="175"/>
      <c r="R38" s="175"/>
      <c r="S38" s="175"/>
      <c r="T38" s="175"/>
      <c r="U38" s="175"/>
      <c r="V38" s="175"/>
      <c r="W38" s="175"/>
      <c r="X38" s="175"/>
      <c r="Y38" s="175"/>
      <c r="Z38" s="175"/>
      <c r="AA38" s="175"/>
    </row>
    <row r="39" spans="1:27" x14ac:dyDescent="0.25">
      <c r="A39" s="175"/>
      <c r="B39" s="175"/>
    </row>
    <row r="40" spans="1:27" x14ac:dyDescent="0.25">
      <c r="A40" s="175"/>
      <c r="B40" s="175"/>
    </row>
  </sheetData>
  <pageMargins left="0.70866141732283472" right="0.70866141732283472" top="0.74803149606299213" bottom="0.74803149606299213" header="0.31496062992125984" footer="0.31496062992125984"/>
  <pageSetup paperSize="9" scale="45" orientation="landscape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B44"/>
  <sheetViews>
    <sheetView zoomScale="75" zoomScaleNormal="75" workbookViewId="0">
      <pane xSplit="3" ySplit="9" topLeftCell="D10" activePane="bottomRight" state="frozen"/>
      <selection pane="topRight" activeCell="D1" sqref="D1"/>
      <selection pane="bottomLeft" activeCell="A10" sqref="A10"/>
      <selection pane="bottomRight" activeCell="L27" sqref="L27"/>
    </sheetView>
  </sheetViews>
  <sheetFormatPr defaultRowHeight="15.75" x14ac:dyDescent="0.25"/>
  <cols>
    <col min="1" max="1" width="0" style="3" hidden="1" customWidth="1"/>
    <col min="2" max="2" width="9.140625" style="4" customWidth="1"/>
    <col min="3" max="3" width="54" style="5" customWidth="1"/>
    <col min="4" max="4" width="14.7109375" style="5" customWidth="1"/>
    <col min="5" max="5" width="15.42578125" style="5" customWidth="1"/>
    <col min="6" max="6" width="13" style="5" customWidth="1"/>
    <col min="7" max="7" width="12.42578125" style="5" customWidth="1"/>
    <col min="8" max="8" width="9.140625" style="5" customWidth="1"/>
    <col min="9" max="9" width="14.85546875" style="5" bestFit="1" customWidth="1"/>
    <col min="10" max="10" width="12.7109375" style="5" customWidth="1"/>
    <col min="11" max="11" width="11.140625" style="5" bestFit="1" customWidth="1"/>
    <col min="12" max="12" width="16.28515625" style="5" customWidth="1"/>
    <col min="13" max="13" width="16.5703125" style="5" customWidth="1"/>
    <col min="14" max="14" width="18.7109375" style="5" customWidth="1"/>
    <col min="15" max="15" width="9.140625" style="101" customWidth="1"/>
    <col min="16" max="16" width="9.140625" style="5" customWidth="1"/>
    <col min="17" max="17" width="9.140625" style="105" customWidth="1"/>
    <col min="18" max="19" width="11.140625" style="5" bestFit="1" customWidth="1"/>
    <col min="20" max="20" width="15.140625" style="111" customWidth="1"/>
    <col min="21" max="23" width="9.140625" style="5" customWidth="1"/>
    <col min="24" max="24" width="10" style="5" bestFit="1" customWidth="1"/>
    <col min="25" max="28" width="9.140625" style="5" customWidth="1"/>
    <col min="29" max="30" width="9.140625" style="3" customWidth="1"/>
    <col min="31" max="16384" width="9.140625" style="3"/>
  </cols>
  <sheetData>
    <row r="1" spans="1:28" ht="18" x14ac:dyDescent="0.25">
      <c r="A1" s="198"/>
      <c r="B1" s="198"/>
      <c r="C1" s="198"/>
      <c r="D1" s="199" t="s">
        <v>0</v>
      </c>
      <c r="E1" s="199"/>
      <c r="F1" s="199"/>
      <c r="G1" s="199"/>
      <c r="H1" s="199"/>
      <c r="I1" s="199"/>
      <c r="J1" s="199"/>
      <c r="K1" s="199"/>
      <c r="L1" s="199"/>
      <c r="M1" s="199"/>
      <c r="N1" s="199"/>
      <c r="O1" s="2"/>
      <c r="Q1" s="5"/>
    </row>
    <row r="2" spans="1:28" ht="15" x14ac:dyDescent="0.25">
      <c r="A2" s="198"/>
      <c r="B2" s="198"/>
      <c r="C2" s="198"/>
      <c r="D2" s="200" t="s">
        <v>210</v>
      </c>
      <c r="E2" s="200"/>
      <c r="F2" s="200"/>
      <c r="G2" s="200"/>
      <c r="H2" s="200"/>
      <c r="I2" s="200"/>
      <c r="J2" s="200"/>
      <c r="K2" s="200"/>
      <c r="L2" s="200"/>
      <c r="M2" s="200"/>
      <c r="N2" s="200"/>
      <c r="O2" s="2"/>
      <c r="Q2" s="5"/>
    </row>
    <row r="3" spans="1:28" ht="15" x14ac:dyDescent="0.25">
      <c r="A3" s="198"/>
      <c r="B3" s="198"/>
      <c r="C3" s="198"/>
      <c r="D3" s="200" t="s">
        <v>51</v>
      </c>
      <c r="E3" s="200"/>
      <c r="F3" s="200"/>
      <c r="G3" s="200"/>
      <c r="H3" s="200"/>
      <c r="I3" s="200"/>
      <c r="J3" s="200"/>
      <c r="K3" s="200"/>
      <c r="L3" s="200"/>
      <c r="M3" s="200"/>
      <c r="N3" s="200"/>
      <c r="O3" s="2"/>
      <c r="Q3" s="5"/>
    </row>
    <row r="4" spans="1:28" x14ac:dyDescent="0.25">
      <c r="D4" s="201" t="s">
        <v>211</v>
      </c>
      <c r="E4" s="201"/>
      <c r="F4" s="201"/>
      <c r="G4" s="201"/>
      <c r="H4" s="201"/>
      <c r="I4" s="201"/>
      <c r="J4" s="201"/>
      <c r="K4" s="201"/>
      <c r="L4" s="201"/>
      <c r="M4" s="201"/>
      <c r="N4" s="201"/>
      <c r="O4" s="2"/>
      <c r="Q4" s="5"/>
    </row>
    <row r="5" spans="1:28" ht="15.75" customHeight="1" x14ac:dyDescent="0.25">
      <c r="A5" s="202" t="s">
        <v>52</v>
      </c>
      <c r="B5" s="203" t="s">
        <v>1</v>
      </c>
      <c r="C5" s="204" t="s">
        <v>2</v>
      </c>
      <c r="D5" s="205" t="s">
        <v>3</v>
      </c>
      <c r="E5" s="205"/>
      <c r="F5" s="205"/>
      <c r="G5" s="205"/>
      <c r="H5" s="205"/>
      <c r="I5" s="205"/>
      <c r="J5" s="205"/>
      <c r="K5" s="205"/>
      <c r="L5" s="205"/>
      <c r="M5" s="206" t="s">
        <v>53</v>
      </c>
      <c r="N5" s="208" t="s">
        <v>4</v>
      </c>
      <c r="O5" s="2"/>
      <c r="Q5" s="5"/>
    </row>
    <row r="6" spans="1:28" ht="15" x14ac:dyDescent="0.25">
      <c r="A6" s="202"/>
      <c r="B6" s="203"/>
      <c r="C6" s="204"/>
      <c r="D6" s="209" t="s">
        <v>5</v>
      </c>
      <c r="E6" s="210" t="s">
        <v>6</v>
      </c>
      <c r="F6" s="210"/>
      <c r="G6" s="210"/>
      <c r="H6" s="210"/>
      <c r="I6" s="210"/>
      <c r="J6" s="210"/>
      <c r="K6" s="210"/>
      <c r="L6" s="210"/>
      <c r="M6" s="206"/>
      <c r="N6" s="208"/>
      <c r="O6" s="2"/>
      <c r="Q6" s="5"/>
    </row>
    <row r="7" spans="1:28" ht="15.75" customHeight="1" x14ac:dyDescent="0.25">
      <c r="A7" s="202"/>
      <c r="B7" s="203"/>
      <c r="C7" s="204"/>
      <c r="D7" s="209"/>
      <c r="E7" s="207" t="s">
        <v>7</v>
      </c>
      <c r="F7" s="207" t="s">
        <v>8</v>
      </c>
      <c r="G7" s="207"/>
      <c r="H7" s="207"/>
      <c r="I7" s="207" t="s">
        <v>9</v>
      </c>
      <c r="J7" s="207"/>
      <c r="K7" s="207"/>
      <c r="L7" s="207" t="s">
        <v>10</v>
      </c>
      <c r="M7" s="206"/>
      <c r="N7" s="208"/>
      <c r="O7" s="2"/>
      <c r="Q7" s="5"/>
    </row>
    <row r="8" spans="1:28" ht="45" x14ac:dyDescent="0.25">
      <c r="A8" s="202"/>
      <c r="B8" s="203"/>
      <c r="C8" s="204"/>
      <c r="D8" s="209"/>
      <c r="E8" s="207"/>
      <c r="F8" s="127" t="s">
        <v>11</v>
      </c>
      <c r="G8" s="127" t="s">
        <v>12</v>
      </c>
      <c r="H8" s="127" t="s">
        <v>54</v>
      </c>
      <c r="I8" s="127" t="s">
        <v>11</v>
      </c>
      <c r="J8" s="127" t="s">
        <v>12</v>
      </c>
      <c r="K8" s="127" t="s">
        <v>54</v>
      </c>
      <c r="L8" s="207"/>
      <c r="M8" s="207"/>
      <c r="N8" s="208"/>
      <c r="O8" s="2"/>
      <c r="Q8" s="5"/>
      <c r="R8" s="5" t="s">
        <v>55</v>
      </c>
      <c r="S8" s="5" t="s">
        <v>56</v>
      </c>
      <c r="T8" s="111" t="s">
        <v>57</v>
      </c>
    </row>
    <row r="9" spans="1:28" s="104" customFormat="1" x14ac:dyDescent="0.25">
      <c r="A9" s="6" t="s">
        <v>13</v>
      </c>
      <c r="B9" s="7" t="s">
        <v>13</v>
      </c>
      <c r="C9" s="8" t="s">
        <v>14</v>
      </c>
      <c r="D9" s="9" t="s">
        <v>15</v>
      </c>
      <c r="E9" s="10" t="s">
        <v>16</v>
      </c>
      <c r="F9" s="10" t="s">
        <v>17</v>
      </c>
      <c r="G9" s="10" t="s">
        <v>18</v>
      </c>
      <c r="H9" s="11" t="s">
        <v>19</v>
      </c>
      <c r="I9" s="10" t="s">
        <v>20</v>
      </c>
      <c r="J9" s="10" t="s">
        <v>21</v>
      </c>
      <c r="K9" s="10" t="s">
        <v>22</v>
      </c>
      <c r="L9" s="10" t="s">
        <v>23</v>
      </c>
      <c r="M9" s="12" t="s">
        <v>24</v>
      </c>
      <c r="N9" s="13" t="s">
        <v>25</v>
      </c>
      <c r="O9" s="14"/>
      <c r="P9" s="102"/>
      <c r="Q9" s="103"/>
      <c r="R9" s="102"/>
      <c r="S9" s="102"/>
      <c r="T9" s="112"/>
      <c r="U9" s="102"/>
      <c r="V9" s="102"/>
      <c r="W9" s="102"/>
      <c r="X9" s="102"/>
      <c r="Y9" s="102"/>
      <c r="Z9" s="102"/>
      <c r="AA9" s="102"/>
      <c r="AB9" s="102"/>
    </row>
    <row r="10" spans="1:28" ht="34.5" x14ac:dyDescent="0.25">
      <c r="A10" s="15">
        <v>1</v>
      </c>
      <c r="B10" s="16">
        <v>1</v>
      </c>
      <c r="C10" s="17" t="s">
        <v>58</v>
      </c>
      <c r="D10" s="18">
        <v>0</v>
      </c>
      <c r="E10" s="18">
        <v>0</v>
      </c>
      <c r="F10" s="18">
        <v>0</v>
      </c>
      <c r="G10" s="19"/>
      <c r="H10" s="19"/>
      <c r="I10" s="20">
        <v>0</v>
      </c>
      <c r="J10" s="18">
        <v>0</v>
      </c>
      <c r="K10" s="21">
        <f>I10+J10</f>
        <v>0</v>
      </c>
      <c r="L10" s="18">
        <v>0</v>
      </c>
      <c r="M10" s="19"/>
      <c r="N10" s="22"/>
      <c r="O10" s="23" t="s">
        <v>59</v>
      </c>
      <c r="Q10" s="5"/>
    </row>
    <row r="11" spans="1:28" ht="45.75" customHeight="1" x14ac:dyDescent="0.25">
      <c r="A11" s="15">
        <v>2</v>
      </c>
      <c r="B11" s="24">
        <v>2</v>
      </c>
      <c r="C11" s="25" t="s">
        <v>26</v>
      </c>
      <c r="D11" s="26"/>
      <c r="E11" s="26"/>
      <c r="F11" s="26"/>
      <c r="G11" s="26"/>
      <c r="H11" s="26"/>
      <c r="I11" s="27">
        <v>0</v>
      </c>
      <c r="J11" s="28">
        <v>0</v>
      </c>
      <c r="K11" s="28">
        <v>0</v>
      </c>
      <c r="L11" s="26"/>
      <c r="M11" s="26"/>
      <c r="N11" s="29"/>
      <c r="O11" s="212" t="s">
        <v>60</v>
      </c>
      <c r="Q11" s="5"/>
    </row>
    <row r="12" spans="1:28" x14ac:dyDescent="0.25">
      <c r="A12" s="15">
        <v>14</v>
      </c>
      <c r="B12" s="30">
        <v>3</v>
      </c>
      <c r="C12" s="31" t="s">
        <v>27</v>
      </c>
      <c r="D12" s="32"/>
      <c r="E12" s="138">
        <v>0</v>
      </c>
      <c r="F12" s="33">
        <v>0</v>
      </c>
      <c r="G12" s="32"/>
      <c r="H12" s="32"/>
      <c r="I12" s="34">
        <v>0</v>
      </c>
      <c r="J12" s="34">
        <v>0</v>
      </c>
      <c r="K12" s="33">
        <v>0</v>
      </c>
      <c r="L12" s="32"/>
      <c r="M12" s="32"/>
      <c r="N12" s="35"/>
      <c r="O12" s="213"/>
      <c r="Q12" s="5"/>
      <c r="R12" s="166"/>
      <c r="S12" s="167">
        <f>I12+J12-Q12</f>
        <v>0</v>
      </c>
      <c r="T12" s="168">
        <f>R12-S12</f>
        <v>0</v>
      </c>
      <c r="X12" s="110"/>
    </row>
    <row r="13" spans="1:28" x14ac:dyDescent="0.25">
      <c r="A13" s="15">
        <v>15</v>
      </c>
      <c r="B13" s="30">
        <v>4</v>
      </c>
      <c r="C13" s="36" t="s">
        <v>28</v>
      </c>
      <c r="D13" s="32"/>
      <c r="E13" s="33">
        <v>0</v>
      </c>
      <c r="F13" s="33">
        <v>0</v>
      </c>
      <c r="G13" s="32"/>
      <c r="H13" s="33">
        <v>0</v>
      </c>
      <c r="I13" s="34">
        <v>0</v>
      </c>
      <c r="J13" s="33">
        <v>0</v>
      </c>
      <c r="K13" s="33">
        <v>0</v>
      </c>
      <c r="L13" s="33">
        <v>0</v>
      </c>
      <c r="M13" s="32"/>
      <c r="N13" s="35"/>
      <c r="O13" s="213"/>
      <c r="Q13" s="5"/>
      <c r="R13" s="169"/>
      <c r="S13" s="169"/>
      <c r="T13" s="169"/>
    </row>
    <row r="14" spans="1:28" x14ac:dyDescent="0.25">
      <c r="A14" s="15">
        <v>16</v>
      </c>
      <c r="B14" s="30">
        <v>5</v>
      </c>
      <c r="C14" s="37" t="s">
        <v>29</v>
      </c>
      <c r="D14" s="32"/>
      <c r="E14" s="32"/>
      <c r="F14" s="32"/>
      <c r="G14" s="32"/>
      <c r="H14" s="32"/>
      <c r="I14" s="34">
        <v>0</v>
      </c>
      <c r="J14" s="32"/>
      <c r="K14" s="33">
        <v>0</v>
      </c>
      <c r="L14" s="38"/>
      <c r="M14" s="32"/>
      <c r="N14" s="35"/>
      <c r="O14" s="213"/>
      <c r="Q14" s="5"/>
      <c r="R14" s="169"/>
      <c r="S14" s="169"/>
      <c r="T14" s="169"/>
    </row>
    <row r="15" spans="1:28" x14ac:dyDescent="0.25">
      <c r="A15" s="15" t="s">
        <v>61</v>
      </c>
      <c r="B15" s="30">
        <v>6</v>
      </c>
      <c r="C15" s="37" t="s">
        <v>30</v>
      </c>
      <c r="D15" s="32"/>
      <c r="E15" s="32"/>
      <c r="F15" s="33">
        <v>0</v>
      </c>
      <c r="G15" s="49">
        <v>0</v>
      </c>
      <c r="H15" s="33">
        <v>0</v>
      </c>
      <c r="I15" s="34">
        <v>0</v>
      </c>
      <c r="J15" s="34">
        <v>0</v>
      </c>
      <c r="K15" s="33">
        <v>0</v>
      </c>
      <c r="L15" s="33">
        <v>0</v>
      </c>
      <c r="M15" s="32"/>
      <c r="N15" s="35"/>
      <c r="O15" s="213"/>
      <c r="Q15" s="5"/>
      <c r="R15" s="168"/>
      <c r="S15" s="167">
        <f>I15+J15+I14</f>
        <v>0</v>
      </c>
      <c r="T15" s="168">
        <f>R15-S15</f>
        <v>0</v>
      </c>
    </row>
    <row r="16" spans="1:28" x14ac:dyDescent="0.25">
      <c r="A16" s="42">
        <v>0</v>
      </c>
      <c r="B16" s="30">
        <v>7</v>
      </c>
      <c r="C16" s="43" t="s">
        <v>62</v>
      </c>
      <c r="D16" s="32"/>
      <c r="E16" s="32"/>
      <c r="F16" s="32"/>
      <c r="G16" s="32"/>
      <c r="H16" s="32"/>
      <c r="I16" s="40">
        <v>0</v>
      </c>
      <c r="J16" s="32"/>
      <c r="K16" s="32"/>
      <c r="L16" s="122">
        <v>0</v>
      </c>
      <c r="M16" s="32">
        <v>0</v>
      </c>
      <c r="N16" s="35">
        <v>0</v>
      </c>
      <c r="O16" s="213"/>
      <c r="Q16" s="5"/>
      <c r="R16" s="169"/>
      <c r="S16" s="169"/>
      <c r="T16" s="124">
        <f t="shared" ref="T16:T25" si="0">R16-S16</f>
        <v>0</v>
      </c>
    </row>
    <row r="17" spans="1:27" x14ac:dyDescent="0.25">
      <c r="A17" s="117"/>
      <c r="B17" s="120">
        <v>7</v>
      </c>
      <c r="C17" s="119" t="s">
        <v>31</v>
      </c>
      <c r="D17" s="118"/>
      <c r="E17" s="118"/>
      <c r="F17" s="118"/>
      <c r="G17" s="118"/>
      <c r="H17" s="118"/>
      <c r="I17" s="40"/>
      <c r="J17" s="118"/>
      <c r="K17" s="118"/>
      <c r="L17" s="122"/>
      <c r="M17" s="118"/>
      <c r="N17" s="121"/>
      <c r="O17" s="214"/>
      <c r="P17" s="1"/>
      <c r="Q17" s="1"/>
      <c r="R17" s="170"/>
      <c r="S17" s="170"/>
      <c r="T17" s="170"/>
      <c r="U17" s="1"/>
      <c r="V17" s="1"/>
      <c r="W17" s="1"/>
      <c r="X17" s="1"/>
      <c r="Y17" s="1"/>
      <c r="Z17" s="1"/>
      <c r="AA17" s="1"/>
    </row>
    <row r="18" spans="1:27" ht="16.5" customHeight="1" x14ac:dyDescent="0.25">
      <c r="A18" s="15"/>
      <c r="B18" s="45">
        <v>8</v>
      </c>
      <c r="C18" s="46" t="s">
        <v>32</v>
      </c>
      <c r="D18" s="26"/>
      <c r="E18" s="28">
        <v>0</v>
      </c>
      <c r="F18" s="26"/>
      <c r="G18" s="26"/>
      <c r="H18" s="26"/>
      <c r="I18" s="28">
        <v>0</v>
      </c>
      <c r="J18" s="26"/>
      <c r="K18" s="28">
        <v>0</v>
      </c>
      <c r="L18" s="26"/>
      <c r="M18" s="26"/>
      <c r="N18" s="29"/>
      <c r="O18" s="215" t="s">
        <v>63</v>
      </c>
      <c r="Q18" s="5"/>
      <c r="R18" s="169"/>
      <c r="S18" s="169"/>
      <c r="T18" s="124">
        <f t="shared" si="0"/>
        <v>0</v>
      </c>
    </row>
    <row r="19" spans="1:27" x14ac:dyDescent="0.25">
      <c r="A19" s="15"/>
      <c r="B19" s="47">
        <v>9</v>
      </c>
      <c r="C19" s="48" t="s">
        <v>33</v>
      </c>
      <c r="D19" s="32"/>
      <c r="E19" s="32"/>
      <c r="F19" s="32"/>
      <c r="G19" s="32"/>
      <c r="H19" s="32"/>
      <c r="I19" s="33">
        <v>0</v>
      </c>
      <c r="J19" s="32"/>
      <c r="K19" s="33">
        <v>0</v>
      </c>
      <c r="L19" s="32"/>
      <c r="M19" s="32"/>
      <c r="N19" s="35"/>
      <c r="O19" s="215"/>
      <c r="Q19" s="5"/>
      <c r="R19" s="168"/>
      <c r="S19" s="171">
        <f>I19+I32</f>
        <v>0</v>
      </c>
      <c r="T19" s="168">
        <f t="shared" si="0"/>
        <v>0</v>
      </c>
    </row>
    <row r="20" spans="1:27" x14ac:dyDescent="0.25">
      <c r="A20" s="15">
        <v>10</v>
      </c>
      <c r="B20" s="47">
        <v>10</v>
      </c>
      <c r="C20" s="48" t="s">
        <v>34</v>
      </c>
      <c r="D20" s="32"/>
      <c r="E20" s="49">
        <v>0</v>
      </c>
      <c r="F20" s="32"/>
      <c r="G20" s="32"/>
      <c r="H20" s="32"/>
      <c r="I20" s="32"/>
      <c r="J20" s="32"/>
      <c r="K20" s="32"/>
      <c r="L20" s="32"/>
      <c r="M20" s="32"/>
      <c r="N20" s="35"/>
      <c r="O20" s="215"/>
      <c r="Q20" s="5"/>
      <c r="R20" s="169"/>
      <c r="S20" s="169"/>
      <c r="T20" s="124"/>
    </row>
    <row r="21" spans="1:27" x14ac:dyDescent="0.25">
      <c r="A21" s="15">
        <v>11</v>
      </c>
      <c r="B21" s="47">
        <v>11</v>
      </c>
      <c r="C21" s="36" t="s">
        <v>35</v>
      </c>
      <c r="D21" s="32"/>
      <c r="E21" s="32"/>
      <c r="F21" s="32"/>
      <c r="G21" s="32"/>
      <c r="H21" s="32"/>
      <c r="I21" s="32"/>
      <c r="J21" s="32"/>
      <c r="K21" s="32"/>
      <c r="L21" s="32"/>
      <c r="M21" s="33">
        <v>0</v>
      </c>
      <c r="N21" s="35"/>
      <c r="O21" s="215"/>
      <c r="Q21" s="5"/>
      <c r="R21" s="169"/>
      <c r="S21" s="169"/>
      <c r="T21" s="124"/>
    </row>
    <row r="22" spans="1:27" x14ac:dyDescent="0.25">
      <c r="A22" s="15">
        <v>12</v>
      </c>
      <c r="B22" s="47">
        <v>12</v>
      </c>
      <c r="C22" s="37" t="s">
        <v>36</v>
      </c>
      <c r="D22" s="32"/>
      <c r="E22" s="32"/>
      <c r="F22" s="32"/>
      <c r="G22" s="32"/>
      <c r="H22" s="32"/>
      <c r="I22" s="32"/>
      <c r="J22" s="32"/>
      <c r="K22" s="32"/>
      <c r="L22" s="32"/>
      <c r="M22" s="49">
        <v>0</v>
      </c>
      <c r="N22" s="35"/>
      <c r="O22" s="215"/>
      <c r="Q22" s="5"/>
      <c r="R22" s="169"/>
      <c r="S22" s="169"/>
      <c r="T22" s="124"/>
    </row>
    <row r="23" spans="1:27" ht="30" x14ac:dyDescent="0.25">
      <c r="A23" s="15"/>
      <c r="B23" s="47">
        <v>13</v>
      </c>
      <c r="C23" s="31" t="s">
        <v>37</v>
      </c>
      <c r="D23" s="32"/>
      <c r="E23" s="32"/>
      <c r="F23" s="32"/>
      <c r="G23" s="32"/>
      <c r="H23" s="32"/>
      <c r="I23" s="32"/>
      <c r="J23" s="32"/>
      <c r="K23" s="32"/>
      <c r="L23" s="33">
        <v>0</v>
      </c>
      <c r="M23" s="32"/>
      <c r="N23" s="35"/>
      <c r="O23" s="215"/>
      <c r="Q23" s="5"/>
      <c r="R23" s="169"/>
      <c r="S23" s="169"/>
      <c r="T23" s="124"/>
    </row>
    <row r="24" spans="1:27" x14ac:dyDescent="0.25">
      <c r="A24" s="15"/>
      <c r="B24" s="47">
        <v>14</v>
      </c>
      <c r="C24" s="48" t="s">
        <v>38</v>
      </c>
      <c r="D24" s="32"/>
      <c r="E24" s="32"/>
      <c r="F24" s="32"/>
      <c r="G24" s="32"/>
      <c r="H24" s="32"/>
      <c r="I24" s="32"/>
      <c r="J24" s="32"/>
      <c r="K24" s="32"/>
      <c r="L24" s="49">
        <v>0</v>
      </c>
      <c r="M24" s="32"/>
      <c r="N24" s="35"/>
      <c r="O24" s="215"/>
      <c r="Q24" s="5"/>
      <c r="R24" s="166"/>
      <c r="S24" s="171">
        <f>L24</f>
        <v>0</v>
      </c>
      <c r="T24" s="168">
        <f t="shared" si="0"/>
        <v>0</v>
      </c>
    </row>
    <row r="25" spans="1:27" x14ac:dyDescent="0.25">
      <c r="A25" s="15">
        <v>20</v>
      </c>
      <c r="B25" s="47">
        <v>15</v>
      </c>
      <c r="C25" s="48" t="s">
        <v>39</v>
      </c>
      <c r="D25" s="32"/>
      <c r="E25" s="32"/>
      <c r="F25" s="32"/>
      <c r="G25" s="32"/>
      <c r="H25" s="32"/>
      <c r="I25" s="32"/>
      <c r="J25" s="32"/>
      <c r="K25" s="32"/>
      <c r="L25" s="49">
        <v>0</v>
      </c>
      <c r="M25" s="32"/>
      <c r="N25" s="35"/>
      <c r="O25" s="215"/>
      <c r="Q25" s="5"/>
      <c r="R25" s="166"/>
      <c r="S25" s="171">
        <f>L25</f>
        <v>0</v>
      </c>
      <c r="T25" s="168">
        <f t="shared" si="0"/>
        <v>0</v>
      </c>
    </row>
    <row r="26" spans="1:27" x14ac:dyDescent="0.25">
      <c r="A26" s="15">
        <v>21</v>
      </c>
      <c r="B26" s="47">
        <v>16</v>
      </c>
      <c r="C26" s="36" t="s">
        <v>40</v>
      </c>
      <c r="D26" s="32"/>
      <c r="E26" s="32"/>
      <c r="F26" s="32"/>
      <c r="G26" s="32"/>
      <c r="H26" s="32"/>
      <c r="I26" s="32"/>
      <c r="J26" s="32"/>
      <c r="K26" s="32"/>
      <c r="L26" s="32"/>
      <c r="M26" s="33">
        <v>0</v>
      </c>
      <c r="N26" s="35"/>
      <c r="O26" s="215"/>
      <c r="Q26" s="5"/>
    </row>
    <row r="27" spans="1:27" ht="30" x14ac:dyDescent="0.25">
      <c r="A27" s="50">
        <v>23</v>
      </c>
      <c r="B27" s="47">
        <v>17</v>
      </c>
      <c r="C27" s="37" t="s">
        <v>41</v>
      </c>
      <c r="D27" s="32"/>
      <c r="E27" s="32"/>
      <c r="F27" s="32"/>
      <c r="G27" s="32"/>
      <c r="H27" s="32"/>
      <c r="I27" s="32"/>
      <c r="J27" s="32"/>
      <c r="K27" s="32"/>
      <c r="L27" s="32"/>
      <c r="M27" s="49">
        <v>0</v>
      </c>
      <c r="N27" s="35"/>
      <c r="O27" s="215"/>
      <c r="Q27" s="5"/>
    </row>
    <row r="28" spans="1:27" ht="45" x14ac:dyDescent="0.25">
      <c r="A28" s="42">
        <v>29</v>
      </c>
      <c r="B28" s="51">
        <v>18</v>
      </c>
      <c r="C28" s="37" t="s">
        <v>42</v>
      </c>
      <c r="D28" s="32"/>
      <c r="E28" s="32"/>
      <c r="F28" s="32"/>
      <c r="G28" s="32"/>
      <c r="H28" s="32"/>
      <c r="I28" s="32"/>
      <c r="J28" s="32"/>
      <c r="K28" s="32"/>
      <c r="L28" s="32"/>
      <c r="M28" s="33">
        <v>0</v>
      </c>
      <c r="N28" s="35"/>
      <c r="O28" s="215"/>
      <c r="Q28" s="5"/>
    </row>
    <row r="29" spans="1:27" s="5" customFormat="1" ht="16.5" customHeight="1" x14ac:dyDescent="0.25">
      <c r="A29" s="15" t="s">
        <v>64</v>
      </c>
      <c r="B29" s="52">
        <v>19</v>
      </c>
      <c r="C29" s="125" t="s">
        <v>43</v>
      </c>
      <c r="D29" s="26"/>
      <c r="E29" s="26"/>
      <c r="F29" s="26"/>
      <c r="G29" s="26"/>
      <c r="H29" s="26"/>
      <c r="I29" s="27">
        <v>0</v>
      </c>
      <c r="J29" s="26"/>
      <c r="K29" s="26"/>
      <c r="L29" s="130">
        <v>0</v>
      </c>
      <c r="M29" s="26"/>
      <c r="N29" s="131">
        <v>0</v>
      </c>
      <c r="O29" s="216" t="s">
        <v>65</v>
      </c>
      <c r="Q29" s="105"/>
      <c r="T29" s="111"/>
    </row>
    <row r="30" spans="1:27" s="5" customFormat="1" ht="30" x14ac:dyDescent="0.25">
      <c r="A30" s="15"/>
      <c r="B30" s="53">
        <v>20</v>
      </c>
      <c r="C30" s="37" t="s">
        <v>44</v>
      </c>
      <c r="D30" s="54"/>
      <c r="E30" s="54"/>
      <c r="F30" s="54"/>
      <c r="G30" s="54"/>
      <c r="H30" s="54"/>
      <c r="I30" s="132">
        <v>0</v>
      </c>
      <c r="J30" s="54"/>
      <c r="K30" s="54"/>
      <c r="L30" s="133">
        <v>0</v>
      </c>
      <c r="M30" s="54"/>
      <c r="N30" s="35"/>
      <c r="O30" s="216"/>
      <c r="Q30" s="105"/>
      <c r="T30" s="111"/>
    </row>
    <row r="31" spans="1:27" s="5" customFormat="1" ht="30" x14ac:dyDescent="0.25">
      <c r="A31" s="15" t="s">
        <v>66</v>
      </c>
      <c r="B31" s="53">
        <v>21</v>
      </c>
      <c r="C31" s="37" t="s">
        <v>45</v>
      </c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55">
        <v>0</v>
      </c>
      <c r="O31" s="216"/>
      <c r="T31" s="111"/>
    </row>
    <row r="32" spans="1:27" s="5" customFormat="1" x14ac:dyDescent="0.25">
      <c r="A32" s="42" t="s">
        <v>67</v>
      </c>
      <c r="B32" s="56">
        <v>22</v>
      </c>
      <c r="C32" s="126" t="s">
        <v>46</v>
      </c>
      <c r="D32" s="134"/>
      <c r="E32" s="135"/>
      <c r="F32" s="134"/>
      <c r="G32" s="134"/>
      <c r="H32" s="134"/>
      <c r="I32" s="136"/>
      <c r="J32" s="134"/>
      <c r="K32" s="134"/>
      <c r="L32" s="134"/>
      <c r="M32" s="134"/>
      <c r="N32" s="137"/>
      <c r="O32" s="216"/>
      <c r="Q32" s="105"/>
      <c r="T32" s="111"/>
    </row>
    <row r="33" spans="1:28" s="108" customFormat="1" ht="16.5" customHeight="1" x14ac:dyDescent="0.25">
      <c r="A33" s="57">
        <v>3</v>
      </c>
      <c r="B33" s="58">
        <v>23</v>
      </c>
      <c r="C33" s="59" t="s">
        <v>47</v>
      </c>
      <c r="D33" s="60"/>
      <c r="E33" s="60"/>
      <c r="F33" s="60"/>
      <c r="G33" s="60"/>
      <c r="H33" s="60"/>
      <c r="I33" s="60"/>
      <c r="J33" s="60"/>
      <c r="K33" s="60"/>
      <c r="L33" s="60"/>
      <c r="M33" s="61">
        <v>0</v>
      </c>
      <c r="N33" s="62"/>
      <c r="O33" s="211" t="s">
        <v>68</v>
      </c>
      <c r="P33" s="106"/>
      <c r="Q33" s="107"/>
      <c r="R33" s="106"/>
      <c r="S33" s="106"/>
      <c r="T33" s="113"/>
      <c r="U33" s="106"/>
      <c r="V33" s="106"/>
      <c r="W33" s="106"/>
      <c r="X33" s="106"/>
      <c r="Y33" s="106"/>
      <c r="Z33" s="106"/>
      <c r="AA33" s="106"/>
      <c r="AB33" s="106"/>
    </row>
    <row r="34" spans="1:28" x14ac:dyDescent="0.25">
      <c r="A34" s="63">
        <v>30</v>
      </c>
      <c r="B34" s="64">
        <v>24</v>
      </c>
      <c r="C34" s="31" t="s">
        <v>48</v>
      </c>
      <c r="D34" s="65"/>
      <c r="E34" s="65"/>
      <c r="F34" s="65"/>
      <c r="G34" s="65"/>
      <c r="H34" s="65"/>
      <c r="I34" s="65"/>
      <c r="J34" s="65"/>
      <c r="K34" s="65"/>
      <c r="L34" s="65"/>
      <c r="M34" s="66">
        <v>0</v>
      </c>
      <c r="N34" s="67"/>
      <c r="O34" s="211"/>
      <c r="Q34" s="107"/>
    </row>
    <row r="35" spans="1:28" x14ac:dyDescent="0.25">
      <c r="B35" s="68">
        <v>25</v>
      </c>
      <c r="C35" s="69" t="s">
        <v>49</v>
      </c>
      <c r="D35" s="41">
        <v>0</v>
      </c>
      <c r="E35" s="39"/>
      <c r="F35" s="39"/>
      <c r="G35" s="39"/>
      <c r="H35" s="39"/>
      <c r="I35" s="39"/>
      <c r="J35" s="39"/>
      <c r="K35" s="39"/>
      <c r="L35" s="39"/>
      <c r="M35" s="39"/>
      <c r="N35" s="70"/>
      <c r="O35" s="211"/>
    </row>
    <row r="36" spans="1:28" x14ac:dyDescent="0.25">
      <c r="A36" s="71"/>
      <c r="B36" s="72">
        <v>26</v>
      </c>
      <c r="C36" s="73" t="s">
        <v>50</v>
      </c>
      <c r="D36" s="74"/>
      <c r="E36" s="75">
        <v>0</v>
      </c>
      <c r="F36" s="76">
        <v>0</v>
      </c>
      <c r="G36" s="76">
        <v>0</v>
      </c>
      <c r="H36" s="75">
        <v>0</v>
      </c>
      <c r="I36" s="129">
        <f>I10-I29+I12-I15-I19-I30+I17</f>
        <v>0</v>
      </c>
      <c r="J36" s="129">
        <f>J10-J29+J12-J15-J19-J30+J17</f>
        <v>0</v>
      </c>
      <c r="K36" s="75">
        <f>I36+J36</f>
        <v>0</v>
      </c>
      <c r="L36" s="75">
        <f>L10-L17-L24-L26+L30</f>
        <v>0</v>
      </c>
      <c r="M36" s="74"/>
      <c r="N36" s="44"/>
      <c r="O36" s="211"/>
    </row>
    <row r="37" spans="1:28" x14ac:dyDescent="0.25">
      <c r="I37" s="128">
        <f>I10-I29+I12-I14-I15-I16-I19-I30-I32+I11+I17</f>
        <v>0</v>
      </c>
      <c r="J37" s="123">
        <f>J10-J29+J12-J14-J15-J16-J19-J30-J32+J11+J17</f>
        <v>0</v>
      </c>
      <c r="K37" s="123">
        <f>SUM(I37:J37)</f>
        <v>0</v>
      </c>
      <c r="L37" s="123">
        <f>L10+L16-L15-L24-L25+L29+L30+L17</f>
        <v>0</v>
      </c>
    </row>
    <row r="38" spans="1:28" x14ac:dyDescent="0.25">
      <c r="H38" s="109"/>
      <c r="I38" s="124"/>
      <c r="J38" s="124"/>
      <c r="K38" s="124"/>
      <c r="L38" s="124"/>
    </row>
    <row r="39" spans="1:28" x14ac:dyDescent="0.25">
      <c r="C39" s="111" t="s">
        <v>55</v>
      </c>
      <c r="H39" s="109"/>
      <c r="I39" s="168"/>
      <c r="J39" s="168"/>
      <c r="K39" s="168"/>
      <c r="L39" s="168"/>
      <c r="M39" s="115"/>
      <c r="N39" s="115"/>
    </row>
    <row r="40" spans="1:28" x14ac:dyDescent="0.25">
      <c r="C40" s="111" t="s">
        <v>57</v>
      </c>
      <c r="I40" s="168">
        <f t="shared" ref="I40:J40" si="1">I39-I36</f>
        <v>0</v>
      </c>
      <c r="J40" s="168">
        <f t="shared" si="1"/>
        <v>0</v>
      </c>
      <c r="K40" s="168">
        <f>K39-K36</f>
        <v>0</v>
      </c>
      <c r="L40" s="168">
        <f>L39-L36</f>
        <v>0</v>
      </c>
      <c r="M40" s="115"/>
      <c r="N40" s="116">
        <f>K40-L40</f>
        <v>0</v>
      </c>
    </row>
    <row r="41" spans="1:28" x14ac:dyDescent="0.25">
      <c r="C41" s="111"/>
      <c r="I41" s="123"/>
      <c r="J41" s="123"/>
      <c r="K41" s="123"/>
      <c r="L41" s="123"/>
    </row>
    <row r="42" spans="1:28" x14ac:dyDescent="0.25">
      <c r="C42" s="111"/>
    </row>
    <row r="43" spans="1:28" x14ac:dyDescent="0.25">
      <c r="I43" s="114"/>
      <c r="J43" s="114"/>
      <c r="K43" s="114"/>
    </row>
    <row r="44" spans="1:28" x14ac:dyDescent="0.25">
      <c r="I44" s="110"/>
      <c r="J44" s="110"/>
    </row>
  </sheetData>
  <mergeCells count="23">
    <mergeCell ref="O33:O36"/>
    <mergeCell ref="F7:H7"/>
    <mergeCell ref="I7:K7"/>
    <mergeCell ref="L7:L8"/>
    <mergeCell ref="O11:O17"/>
    <mergeCell ref="O18:O28"/>
    <mergeCell ref="O29:O32"/>
    <mergeCell ref="D4:N4"/>
    <mergeCell ref="A5:A8"/>
    <mergeCell ref="B5:B8"/>
    <mergeCell ref="C5:C8"/>
    <mergeCell ref="D5:L5"/>
    <mergeCell ref="M5:M8"/>
    <mergeCell ref="N5:N8"/>
    <mergeCell ref="D6:D8"/>
    <mergeCell ref="E6:L6"/>
    <mergeCell ref="E7:E8"/>
    <mergeCell ref="A1:C1"/>
    <mergeCell ref="D1:N1"/>
    <mergeCell ref="A2:C2"/>
    <mergeCell ref="D2:N2"/>
    <mergeCell ref="A3:C3"/>
    <mergeCell ref="D3:N3"/>
  </mergeCells>
  <printOptions horizontalCentered="1"/>
  <pageMargins left="0.25" right="0.25" top="0.75" bottom="0.75" header="0.51180555555555496" footer="0.51180555555555496"/>
  <pageSetup paperSize="8" scale="77" firstPageNumber="0" orientation="landscape"/>
  <drawing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K45"/>
  <sheetViews>
    <sheetView zoomScale="75" zoomScaleNormal="75" workbookViewId="0">
      <selection activeCell="E55" sqref="E55"/>
    </sheetView>
  </sheetViews>
  <sheetFormatPr defaultRowHeight="15" x14ac:dyDescent="0.25"/>
  <cols>
    <col min="1" max="1" width="8.42578125" style="77" customWidth="1"/>
    <col min="2" max="2" width="16.5703125" style="78" customWidth="1"/>
    <col min="3" max="3" width="42.7109375" style="78" customWidth="1"/>
    <col min="4" max="4" width="8.42578125" style="77" customWidth="1"/>
    <col min="5" max="5" width="89.5703125" style="78" customWidth="1"/>
    <col min="6" max="6" width="42.7109375" style="78" customWidth="1"/>
    <col min="7" max="7" width="0" style="77" hidden="1" customWidth="1"/>
    <col min="8" max="8" width="16.42578125" style="77" customWidth="1"/>
    <col min="9" max="9" width="56.85546875" style="78" customWidth="1"/>
    <col min="10" max="1025" width="8.42578125" style="78" customWidth="1"/>
  </cols>
  <sheetData>
    <row r="1" spans="1:9" ht="60" x14ac:dyDescent="0.25">
      <c r="A1" s="79" t="s">
        <v>69</v>
      </c>
      <c r="B1" s="79" t="s">
        <v>70</v>
      </c>
      <c r="C1" s="79" t="s">
        <v>71</v>
      </c>
      <c r="D1" s="79" t="s">
        <v>72</v>
      </c>
      <c r="E1" s="80" t="s">
        <v>71</v>
      </c>
      <c r="F1" s="80" t="s">
        <v>73</v>
      </c>
      <c r="G1" s="79" t="s">
        <v>74</v>
      </c>
      <c r="H1" s="79" t="s">
        <v>75</v>
      </c>
      <c r="I1" s="79" t="s">
        <v>76</v>
      </c>
    </row>
    <row r="2" spans="1:9" x14ac:dyDescent="0.25">
      <c r="A2" s="81">
        <v>1</v>
      </c>
      <c r="B2" s="82" t="s">
        <v>77</v>
      </c>
      <c r="C2" s="82" t="s">
        <v>78</v>
      </c>
      <c r="D2" s="81">
        <v>10</v>
      </c>
      <c r="E2" s="82" t="s">
        <v>79</v>
      </c>
      <c r="F2" s="82" t="s">
        <v>78</v>
      </c>
      <c r="G2" s="81">
        <v>1</v>
      </c>
      <c r="H2" s="81">
        <v>1</v>
      </c>
      <c r="I2" s="82" t="s">
        <v>80</v>
      </c>
    </row>
    <row r="3" spans="1:9" x14ac:dyDescent="0.25">
      <c r="A3" s="81">
        <v>2</v>
      </c>
      <c r="B3" s="82" t="s">
        <v>77</v>
      </c>
      <c r="C3" s="82" t="s">
        <v>81</v>
      </c>
      <c r="D3" s="81">
        <v>11</v>
      </c>
      <c r="E3" s="82" t="s">
        <v>82</v>
      </c>
      <c r="F3" s="82" t="s">
        <v>81</v>
      </c>
      <c r="G3" s="81">
        <v>2</v>
      </c>
      <c r="H3" s="81">
        <v>1</v>
      </c>
      <c r="I3" s="82" t="s">
        <v>83</v>
      </c>
    </row>
    <row r="4" spans="1:9" x14ac:dyDescent="0.25">
      <c r="A4" s="81">
        <v>3</v>
      </c>
      <c r="B4" s="82" t="s">
        <v>77</v>
      </c>
      <c r="C4" s="82" t="s">
        <v>84</v>
      </c>
      <c r="D4" s="81">
        <v>28</v>
      </c>
      <c r="E4" s="82" t="s">
        <v>85</v>
      </c>
      <c r="F4" s="82" t="s">
        <v>86</v>
      </c>
      <c r="G4" s="81">
        <v>7</v>
      </c>
      <c r="H4" s="81">
        <v>1</v>
      </c>
      <c r="I4" s="82" t="s">
        <v>87</v>
      </c>
    </row>
    <row r="5" spans="1:9" x14ac:dyDescent="0.25">
      <c r="A5" s="81">
        <v>4</v>
      </c>
      <c r="B5" s="82" t="s">
        <v>77</v>
      </c>
      <c r="C5" s="82" t="s">
        <v>88</v>
      </c>
      <c r="D5" s="81" t="s">
        <v>89</v>
      </c>
      <c r="E5" s="82" t="s">
        <v>82</v>
      </c>
      <c r="F5" s="82" t="s">
        <v>90</v>
      </c>
      <c r="G5" s="81">
        <v>2</v>
      </c>
      <c r="H5" s="81">
        <v>1</v>
      </c>
      <c r="I5" s="82" t="s">
        <v>91</v>
      </c>
    </row>
    <row r="6" spans="1:9" x14ac:dyDescent="0.25">
      <c r="A6" s="83">
        <v>5</v>
      </c>
      <c r="B6" s="84" t="s">
        <v>77</v>
      </c>
      <c r="C6" s="84" t="s">
        <v>92</v>
      </c>
      <c r="D6" s="83" t="s">
        <v>93</v>
      </c>
      <c r="E6" s="84" t="s">
        <v>94</v>
      </c>
      <c r="F6" s="84" t="s">
        <v>95</v>
      </c>
      <c r="G6" s="83">
        <v>3</v>
      </c>
      <c r="H6" s="83">
        <v>2</v>
      </c>
      <c r="I6" s="84" t="s">
        <v>96</v>
      </c>
    </row>
    <row r="7" spans="1:9" ht="30" x14ac:dyDescent="0.25">
      <c r="A7" s="83">
        <v>6</v>
      </c>
      <c r="B7" s="84" t="s">
        <v>77</v>
      </c>
      <c r="C7" s="84" t="s">
        <v>97</v>
      </c>
      <c r="D7" s="83" t="s">
        <v>98</v>
      </c>
      <c r="E7" s="84" t="s">
        <v>99</v>
      </c>
      <c r="F7" s="84" t="s">
        <v>95</v>
      </c>
      <c r="G7" s="83">
        <v>3</v>
      </c>
      <c r="H7" s="83">
        <v>2</v>
      </c>
      <c r="I7" s="84" t="s">
        <v>100</v>
      </c>
    </row>
    <row r="8" spans="1:9" x14ac:dyDescent="0.25">
      <c r="A8" s="83">
        <v>7</v>
      </c>
      <c r="B8" s="84" t="s">
        <v>77</v>
      </c>
      <c r="C8" s="84" t="s">
        <v>101</v>
      </c>
      <c r="D8" s="83">
        <v>15</v>
      </c>
      <c r="E8" s="84" t="s">
        <v>94</v>
      </c>
      <c r="F8" s="84" t="s">
        <v>95</v>
      </c>
      <c r="G8" s="83">
        <v>3</v>
      </c>
      <c r="H8" s="83">
        <v>2</v>
      </c>
      <c r="I8" s="84" t="s">
        <v>102</v>
      </c>
    </row>
    <row r="9" spans="1:9" x14ac:dyDescent="0.25">
      <c r="A9" s="83">
        <v>8</v>
      </c>
      <c r="B9" s="84" t="s">
        <v>77</v>
      </c>
      <c r="C9" s="84" t="s">
        <v>103</v>
      </c>
      <c r="D9" s="83">
        <v>16</v>
      </c>
      <c r="E9" s="84" t="s">
        <v>94</v>
      </c>
      <c r="F9" s="84" t="s">
        <v>95</v>
      </c>
      <c r="G9" s="83">
        <v>3</v>
      </c>
      <c r="H9" s="83">
        <v>2</v>
      </c>
      <c r="I9" s="84" t="s">
        <v>102</v>
      </c>
    </row>
    <row r="10" spans="1:9" x14ac:dyDescent="0.25">
      <c r="A10" s="83">
        <v>9</v>
      </c>
      <c r="B10" s="84" t="s">
        <v>77</v>
      </c>
      <c r="C10" s="84" t="s">
        <v>104</v>
      </c>
      <c r="D10" s="83">
        <v>17</v>
      </c>
      <c r="E10" s="84" t="s">
        <v>94</v>
      </c>
      <c r="F10" s="84" t="s">
        <v>95</v>
      </c>
      <c r="G10" s="83">
        <v>3</v>
      </c>
      <c r="H10" s="83">
        <v>2</v>
      </c>
      <c r="I10" s="84" t="s">
        <v>102</v>
      </c>
    </row>
    <row r="11" spans="1:9" x14ac:dyDescent="0.25">
      <c r="A11" s="83">
        <v>10</v>
      </c>
      <c r="B11" s="84" t="s">
        <v>77</v>
      </c>
      <c r="C11" s="84" t="s">
        <v>105</v>
      </c>
      <c r="D11" s="83">
        <v>18</v>
      </c>
      <c r="E11" s="84" t="s">
        <v>94</v>
      </c>
      <c r="F11" s="84" t="s">
        <v>95</v>
      </c>
      <c r="G11" s="83">
        <v>3</v>
      </c>
      <c r="H11" s="83">
        <v>2</v>
      </c>
      <c r="I11" s="84" t="s">
        <v>102</v>
      </c>
    </row>
    <row r="12" spans="1:9" x14ac:dyDescent="0.25">
      <c r="A12" s="83">
        <v>11</v>
      </c>
      <c r="B12" s="84" t="s">
        <v>77</v>
      </c>
      <c r="C12" s="84" t="s">
        <v>106</v>
      </c>
      <c r="D12" s="83">
        <v>19</v>
      </c>
      <c r="E12" s="84" t="s">
        <v>94</v>
      </c>
      <c r="F12" s="84" t="s">
        <v>95</v>
      </c>
      <c r="G12" s="83">
        <v>3</v>
      </c>
      <c r="H12" s="83">
        <v>2</v>
      </c>
      <c r="I12" s="84" t="s">
        <v>102</v>
      </c>
    </row>
    <row r="13" spans="1:9" x14ac:dyDescent="0.25">
      <c r="A13" s="83">
        <v>12</v>
      </c>
      <c r="B13" s="84" t="s">
        <v>77</v>
      </c>
      <c r="C13" s="84" t="s">
        <v>107</v>
      </c>
      <c r="D13" s="83">
        <v>22</v>
      </c>
      <c r="E13" s="84" t="s">
        <v>94</v>
      </c>
      <c r="F13" s="84" t="s">
        <v>95</v>
      </c>
      <c r="G13" s="83">
        <v>3</v>
      </c>
      <c r="H13" s="83">
        <v>2</v>
      </c>
      <c r="I13" s="84" t="s">
        <v>102</v>
      </c>
    </row>
    <row r="14" spans="1:9" x14ac:dyDescent="0.25">
      <c r="A14" s="83">
        <v>13</v>
      </c>
      <c r="B14" s="84" t="s">
        <v>77</v>
      </c>
      <c r="C14" s="84" t="s">
        <v>108</v>
      </c>
      <c r="D14" s="83">
        <v>23</v>
      </c>
      <c r="E14" s="84" t="s">
        <v>94</v>
      </c>
      <c r="F14" s="84" t="s">
        <v>95</v>
      </c>
      <c r="G14" s="83">
        <v>3</v>
      </c>
      <c r="H14" s="83">
        <v>2</v>
      </c>
      <c r="I14" s="84" t="s">
        <v>102</v>
      </c>
    </row>
    <row r="15" spans="1:9" x14ac:dyDescent="0.25">
      <c r="A15" s="83">
        <v>14</v>
      </c>
      <c r="B15" s="84" t="s">
        <v>77</v>
      </c>
      <c r="C15" s="84" t="s">
        <v>109</v>
      </c>
      <c r="D15" s="83">
        <v>24</v>
      </c>
      <c r="E15" s="84" t="s">
        <v>94</v>
      </c>
      <c r="F15" s="84" t="s">
        <v>95</v>
      </c>
      <c r="G15" s="83">
        <v>3</v>
      </c>
      <c r="H15" s="83">
        <v>2</v>
      </c>
      <c r="I15" s="84" t="s">
        <v>102</v>
      </c>
    </row>
    <row r="16" spans="1:9" x14ac:dyDescent="0.25">
      <c r="A16" s="83">
        <v>15</v>
      </c>
      <c r="B16" s="84" t="s">
        <v>77</v>
      </c>
      <c r="C16" s="84" t="s">
        <v>110</v>
      </c>
      <c r="D16" s="83">
        <v>25</v>
      </c>
      <c r="E16" s="84" t="s">
        <v>94</v>
      </c>
      <c r="F16" s="84" t="s">
        <v>95</v>
      </c>
      <c r="G16" s="83">
        <v>3</v>
      </c>
      <c r="H16" s="83">
        <v>2</v>
      </c>
      <c r="I16" s="84" t="s">
        <v>102</v>
      </c>
    </row>
    <row r="17" spans="1:9" x14ac:dyDescent="0.25">
      <c r="A17" s="83">
        <v>16</v>
      </c>
      <c r="B17" s="84" t="s">
        <v>77</v>
      </c>
      <c r="C17" s="84" t="s">
        <v>111</v>
      </c>
      <c r="D17" s="83">
        <v>26</v>
      </c>
      <c r="E17" s="84" t="s">
        <v>94</v>
      </c>
      <c r="F17" s="84" t="s">
        <v>95</v>
      </c>
      <c r="G17" s="83">
        <v>3</v>
      </c>
      <c r="H17" s="83">
        <v>2</v>
      </c>
      <c r="I17" s="84" t="s">
        <v>102</v>
      </c>
    </row>
    <row r="18" spans="1:9" x14ac:dyDescent="0.25">
      <c r="A18" s="83">
        <v>17</v>
      </c>
      <c r="B18" s="84" t="s">
        <v>77</v>
      </c>
      <c r="C18" s="84" t="s">
        <v>112</v>
      </c>
      <c r="D18" s="83">
        <v>27</v>
      </c>
      <c r="E18" s="84" t="s">
        <v>94</v>
      </c>
      <c r="F18" s="84" t="s">
        <v>95</v>
      </c>
      <c r="G18" s="83">
        <v>3</v>
      </c>
      <c r="H18" s="83">
        <v>2</v>
      </c>
      <c r="I18" s="84" t="s">
        <v>102</v>
      </c>
    </row>
    <row r="19" spans="1:9" x14ac:dyDescent="0.25">
      <c r="A19" s="83">
        <v>18</v>
      </c>
      <c r="B19" s="84" t="s">
        <v>77</v>
      </c>
      <c r="C19" s="84" t="s">
        <v>113</v>
      </c>
      <c r="D19" s="83">
        <v>29</v>
      </c>
      <c r="E19" s="84" t="s">
        <v>94</v>
      </c>
      <c r="F19" s="84" t="s">
        <v>95</v>
      </c>
      <c r="G19" s="83">
        <v>3</v>
      </c>
      <c r="H19" s="83">
        <v>2</v>
      </c>
      <c r="I19" s="84" t="s">
        <v>102</v>
      </c>
    </row>
    <row r="20" spans="1:9" x14ac:dyDescent="0.25">
      <c r="A20" s="83">
        <v>19</v>
      </c>
      <c r="B20" s="84" t="s">
        <v>77</v>
      </c>
      <c r="C20" s="84" t="s">
        <v>114</v>
      </c>
      <c r="D20" s="83">
        <v>31</v>
      </c>
      <c r="E20" s="84" t="s">
        <v>94</v>
      </c>
      <c r="F20" s="84" t="s">
        <v>95</v>
      </c>
      <c r="G20" s="83">
        <v>3</v>
      </c>
      <c r="H20" s="83">
        <v>2</v>
      </c>
      <c r="I20" s="84"/>
    </row>
    <row r="21" spans="1:9" x14ac:dyDescent="0.25">
      <c r="A21" s="83">
        <v>20</v>
      </c>
      <c r="B21" s="84" t="s">
        <v>77</v>
      </c>
      <c r="C21" s="84" t="s">
        <v>115</v>
      </c>
      <c r="D21" s="83" t="s">
        <v>116</v>
      </c>
      <c r="E21" s="84" t="s">
        <v>94</v>
      </c>
      <c r="F21" s="84" t="s">
        <v>95</v>
      </c>
      <c r="G21" s="83">
        <v>3</v>
      </c>
      <c r="H21" s="83">
        <v>2</v>
      </c>
      <c r="I21" s="84" t="s">
        <v>117</v>
      </c>
    </row>
    <row r="22" spans="1:9" ht="30" x14ac:dyDescent="0.25">
      <c r="A22" s="83">
        <v>21</v>
      </c>
      <c r="B22" s="84" t="s">
        <v>77</v>
      </c>
      <c r="C22" s="84" t="s">
        <v>118</v>
      </c>
      <c r="D22" s="83">
        <v>37</v>
      </c>
      <c r="E22" s="84" t="s">
        <v>94</v>
      </c>
      <c r="F22" s="84" t="s">
        <v>95</v>
      </c>
      <c r="G22" s="83">
        <v>3</v>
      </c>
      <c r="H22" s="83">
        <v>2</v>
      </c>
      <c r="I22" s="84" t="s">
        <v>119</v>
      </c>
    </row>
    <row r="23" spans="1:9" x14ac:dyDescent="0.25">
      <c r="A23" s="83">
        <v>22</v>
      </c>
      <c r="B23" s="84" t="s">
        <v>77</v>
      </c>
      <c r="C23" s="84" t="s">
        <v>120</v>
      </c>
      <c r="D23" s="83">
        <v>20</v>
      </c>
      <c r="E23" s="84" t="s">
        <v>94</v>
      </c>
      <c r="F23" s="84" t="s">
        <v>95</v>
      </c>
      <c r="G23" s="83">
        <v>3</v>
      </c>
      <c r="H23" s="83">
        <v>2</v>
      </c>
      <c r="I23" s="84" t="s">
        <v>91</v>
      </c>
    </row>
    <row r="24" spans="1:9" ht="30" x14ac:dyDescent="0.25">
      <c r="A24" s="85">
        <v>23</v>
      </c>
      <c r="B24" s="86" t="s">
        <v>77</v>
      </c>
      <c r="C24" s="86" t="s">
        <v>121</v>
      </c>
      <c r="D24" s="85" t="s">
        <v>122</v>
      </c>
      <c r="E24" s="86" t="s">
        <v>123</v>
      </c>
      <c r="F24" s="86" t="s">
        <v>121</v>
      </c>
      <c r="G24" s="85">
        <v>4</v>
      </c>
      <c r="H24" s="87">
        <v>3</v>
      </c>
      <c r="I24" s="86" t="s">
        <v>96</v>
      </c>
    </row>
    <row r="25" spans="1:9" x14ac:dyDescent="0.25">
      <c r="A25" s="85">
        <v>24</v>
      </c>
      <c r="B25" s="86" t="s">
        <v>77</v>
      </c>
      <c r="C25" s="86" t="s">
        <v>124</v>
      </c>
      <c r="D25" s="85" t="s">
        <v>125</v>
      </c>
      <c r="E25" s="86"/>
      <c r="F25" s="86" t="s">
        <v>124</v>
      </c>
      <c r="G25" s="85">
        <v>5</v>
      </c>
      <c r="H25" s="85">
        <v>3</v>
      </c>
      <c r="I25" s="86" t="s">
        <v>91</v>
      </c>
    </row>
    <row r="26" spans="1:9" x14ac:dyDescent="0.25">
      <c r="A26" s="85">
        <v>25</v>
      </c>
      <c r="B26" s="86" t="s">
        <v>77</v>
      </c>
      <c r="C26" s="86" t="s">
        <v>126</v>
      </c>
      <c r="D26" s="85">
        <v>32</v>
      </c>
      <c r="E26" s="86" t="s">
        <v>127</v>
      </c>
      <c r="F26" s="86" t="s">
        <v>126</v>
      </c>
      <c r="G26" s="85">
        <v>8</v>
      </c>
      <c r="H26" s="85">
        <v>3</v>
      </c>
      <c r="I26" s="86" t="s">
        <v>128</v>
      </c>
    </row>
    <row r="27" spans="1:9" x14ac:dyDescent="0.25">
      <c r="A27" s="85">
        <v>26</v>
      </c>
      <c r="B27" s="86" t="s">
        <v>77</v>
      </c>
      <c r="C27" s="86" t="s">
        <v>129</v>
      </c>
      <c r="D27" s="85">
        <v>34</v>
      </c>
      <c r="E27" s="86" t="s">
        <v>127</v>
      </c>
      <c r="F27" s="86" t="s">
        <v>126</v>
      </c>
      <c r="G27" s="85">
        <v>8</v>
      </c>
      <c r="H27" s="85">
        <v>3</v>
      </c>
      <c r="I27" s="86" t="s">
        <v>130</v>
      </c>
    </row>
    <row r="28" spans="1:9" x14ac:dyDescent="0.25">
      <c r="A28" s="85">
        <v>27</v>
      </c>
      <c r="B28" s="86" t="s">
        <v>77</v>
      </c>
      <c r="C28" s="86" t="s">
        <v>131</v>
      </c>
      <c r="D28" s="85">
        <v>35</v>
      </c>
      <c r="E28" s="86" t="s">
        <v>127</v>
      </c>
      <c r="F28" s="86" t="s">
        <v>126</v>
      </c>
      <c r="G28" s="85">
        <v>8</v>
      </c>
      <c r="H28" s="85">
        <v>3</v>
      </c>
      <c r="I28" s="86" t="s">
        <v>132</v>
      </c>
    </row>
    <row r="29" spans="1:9" x14ac:dyDescent="0.25">
      <c r="A29" s="88">
        <v>28</v>
      </c>
      <c r="B29" s="89" t="s">
        <v>133</v>
      </c>
      <c r="C29" s="89" t="s">
        <v>134</v>
      </c>
      <c r="D29" s="88" t="s">
        <v>135</v>
      </c>
      <c r="E29" s="89" t="s">
        <v>136</v>
      </c>
      <c r="F29" s="89" t="s">
        <v>137</v>
      </c>
      <c r="G29" s="89"/>
      <c r="H29" s="88">
        <v>4</v>
      </c>
      <c r="I29" s="89" t="s">
        <v>138</v>
      </c>
    </row>
    <row r="30" spans="1:9" x14ac:dyDescent="0.25">
      <c r="A30" s="88">
        <v>29</v>
      </c>
      <c r="B30" s="89" t="s">
        <v>133</v>
      </c>
      <c r="C30" s="89" t="s">
        <v>139</v>
      </c>
      <c r="D30" s="88" t="s">
        <v>140</v>
      </c>
      <c r="E30" s="89" t="s">
        <v>141</v>
      </c>
      <c r="F30" s="89" t="s">
        <v>137</v>
      </c>
      <c r="G30" s="88"/>
      <c r="H30" s="88">
        <v>4</v>
      </c>
      <c r="I30" s="89" t="s">
        <v>138</v>
      </c>
    </row>
    <row r="31" spans="1:9" x14ac:dyDescent="0.25">
      <c r="A31" s="88">
        <v>30</v>
      </c>
      <c r="B31" s="89" t="s">
        <v>133</v>
      </c>
      <c r="C31" s="89" t="s">
        <v>142</v>
      </c>
      <c r="D31" s="88" t="s">
        <v>143</v>
      </c>
      <c r="E31" s="89" t="s">
        <v>141</v>
      </c>
      <c r="F31" s="89" t="s">
        <v>137</v>
      </c>
      <c r="G31" s="88"/>
      <c r="H31" s="88">
        <v>4</v>
      </c>
      <c r="I31" s="89" t="s">
        <v>138</v>
      </c>
    </row>
    <row r="32" spans="1:9" x14ac:dyDescent="0.25">
      <c r="A32" s="88">
        <v>31</v>
      </c>
      <c r="B32" s="89" t="s">
        <v>133</v>
      </c>
      <c r="C32" s="89" t="s">
        <v>144</v>
      </c>
      <c r="D32" s="88" t="s">
        <v>145</v>
      </c>
      <c r="E32" s="89" t="s">
        <v>141</v>
      </c>
      <c r="F32" s="89" t="s">
        <v>137</v>
      </c>
      <c r="G32" s="88"/>
      <c r="H32" s="88">
        <v>4</v>
      </c>
      <c r="I32" s="89" t="s">
        <v>138</v>
      </c>
    </row>
    <row r="33" spans="1:9" x14ac:dyDescent="0.25">
      <c r="A33" s="88">
        <v>32</v>
      </c>
      <c r="B33" s="89" t="s">
        <v>133</v>
      </c>
      <c r="C33" s="89" t="s">
        <v>146</v>
      </c>
      <c r="D33" s="88" t="s">
        <v>147</v>
      </c>
      <c r="E33" s="89" t="s">
        <v>141</v>
      </c>
      <c r="F33" s="89" t="s">
        <v>137</v>
      </c>
      <c r="G33" s="88"/>
      <c r="H33" s="88">
        <v>4</v>
      </c>
      <c r="I33" s="89" t="s">
        <v>138</v>
      </c>
    </row>
    <row r="34" spans="1:9" x14ac:dyDescent="0.25">
      <c r="A34" s="88">
        <v>33</v>
      </c>
      <c r="B34" s="89" t="s">
        <v>133</v>
      </c>
      <c r="C34" s="89" t="s">
        <v>148</v>
      </c>
      <c r="D34" s="88" t="s">
        <v>149</v>
      </c>
      <c r="E34" s="89" t="s">
        <v>141</v>
      </c>
      <c r="F34" s="89" t="s">
        <v>137</v>
      </c>
      <c r="G34" s="88"/>
      <c r="H34" s="88">
        <v>4</v>
      </c>
      <c r="I34" s="89" t="s">
        <v>138</v>
      </c>
    </row>
    <row r="35" spans="1:9" x14ac:dyDescent="0.25">
      <c r="A35" s="88">
        <v>34</v>
      </c>
      <c r="B35" s="89" t="s">
        <v>133</v>
      </c>
      <c r="C35" s="89" t="s">
        <v>150</v>
      </c>
      <c r="D35" s="88" t="s">
        <v>151</v>
      </c>
      <c r="E35" s="89" t="s">
        <v>141</v>
      </c>
      <c r="F35" s="89" t="s">
        <v>137</v>
      </c>
      <c r="G35" s="88"/>
      <c r="H35" s="88">
        <v>4</v>
      </c>
      <c r="I35" s="89" t="s">
        <v>138</v>
      </c>
    </row>
    <row r="36" spans="1:9" x14ac:dyDescent="0.25">
      <c r="A36" s="88">
        <v>35</v>
      </c>
      <c r="B36" s="89" t="s">
        <v>133</v>
      </c>
      <c r="C36" s="89" t="s">
        <v>152</v>
      </c>
      <c r="D36" s="88" t="s">
        <v>153</v>
      </c>
      <c r="E36" s="89" t="s">
        <v>141</v>
      </c>
      <c r="F36" s="89" t="s">
        <v>137</v>
      </c>
      <c r="G36" s="88"/>
      <c r="H36" s="88">
        <v>4</v>
      </c>
      <c r="I36" s="89" t="s">
        <v>138</v>
      </c>
    </row>
    <row r="37" spans="1:9" x14ac:dyDescent="0.25">
      <c r="A37" s="88">
        <v>36</v>
      </c>
      <c r="B37" s="89" t="s">
        <v>133</v>
      </c>
      <c r="C37" s="89" t="s">
        <v>154</v>
      </c>
      <c r="D37" s="88" t="s">
        <v>155</v>
      </c>
      <c r="E37" s="89" t="s">
        <v>141</v>
      </c>
      <c r="F37" s="89" t="s">
        <v>137</v>
      </c>
      <c r="G37" s="88"/>
      <c r="H37" s="88">
        <v>4</v>
      </c>
      <c r="I37" s="89" t="s">
        <v>138</v>
      </c>
    </row>
    <row r="38" spans="1:9" x14ac:dyDescent="0.25">
      <c r="A38" s="88">
        <v>37</v>
      </c>
      <c r="B38" s="89" t="s">
        <v>133</v>
      </c>
      <c r="C38" s="89" t="s">
        <v>156</v>
      </c>
      <c r="D38" s="88" t="s">
        <v>157</v>
      </c>
      <c r="E38" s="89" t="s">
        <v>141</v>
      </c>
      <c r="F38" s="89" t="s">
        <v>137</v>
      </c>
      <c r="G38" s="88"/>
      <c r="H38" s="88">
        <v>4</v>
      </c>
      <c r="I38" s="89" t="s">
        <v>138</v>
      </c>
    </row>
    <row r="39" spans="1:9" x14ac:dyDescent="0.25">
      <c r="A39" s="88">
        <v>38</v>
      </c>
      <c r="B39" s="89" t="s">
        <v>133</v>
      </c>
      <c r="C39" s="89" t="s">
        <v>158</v>
      </c>
      <c r="D39" s="88" t="s">
        <v>159</v>
      </c>
      <c r="E39" s="89" t="s">
        <v>141</v>
      </c>
      <c r="F39" s="89" t="s">
        <v>137</v>
      </c>
      <c r="G39" s="88"/>
      <c r="H39" s="88">
        <v>4</v>
      </c>
      <c r="I39" s="89"/>
    </row>
    <row r="40" spans="1:9" x14ac:dyDescent="0.25">
      <c r="A40" s="88">
        <v>39</v>
      </c>
      <c r="B40" s="89" t="s">
        <v>133</v>
      </c>
      <c r="C40" s="89" t="s">
        <v>160</v>
      </c>
      <c r="D40" s="88" t="s">
        <v>161</v>
      </c>
      <c r="E40" s="89" t="s">
        <v>141</v>
      </c>
      <c r="F40" s="89" t="s">
        <v>137</v>
      </c>
      <c r="G40" s="88"/>
      <c r="H40" s="88">
        <v>4</v>
      </c>
      <c r="I40" s="89"/>
    </row>
    <row r="41" spans="1:9" x14ac:dyDescent="0.25">
      <c r="A41" s="90">
        <v>40</v>
      </c>
      <c r="B41" s="91" t="s">
        <v>133</v>
      </c>
      <c r="C41" s="91" t="s">
        <v>162</v>
      </c>
      <c r="D41" s="90"/>
      <c r="E41" s="91"/>
      <c r="F41" s="91" t="s">
        <v>162</v>
      </c>
      <c r="G41" s="90"/>
      <c r="H41" s="90">
        <v>5</v>
      </c>
      <c r="I41" s="91"/>
    </row>
    <row r="42" spans="1:9" s="96" customFormat="1" hidden="1" x14ac:dyDescent="0.25">
      <c r="A42" s="92"/>
      <c r="B42" s="93" t="s">
        <v>77</v>
      </c>
      <c r="C42" s="94" t="s">
        <v>129</v>
      </c>
      <c r="D42" s="95">
        <v>21</v>
      </c>
      <c r="E42" s="94" t="s">
        <v>163</v>
      </c>
      <c r="F42" s="94" t="s">
        <v>129</v>
      </c>
      <c r="G42" s="95">
        <v>6</v>
      </c>
      <c r="H42" s="95">
        <v>6</v>
      </c>
      <c r="I42" s="94"/>
    </row>
    <row r="43" spans="1:9" x14ac:dyDescent="0.25">
      <c r="A43" s="97">
        <v>41</v>
      </c>
      <c r="B43" s="98" t="s">
        <v>133</v>
      </c>
      <c r="C43" s="98" t="s">
        <v>164</v>
      </c>
      <c r="D43" s="97" t="s">
        <v>165</v>
      </c>
      <c r="E43" s="98" t="s">
        <v>141</v>
      </c>
      <c r="F43" s="98" t="s">
        <v>166</v>
      </c>
      <c r="G43" s="97"/>
      <c r="H43" s="97">
        <v>6</v>
      </c>
      <c r="I43" s="98" t="s">
        <v>138</v>
      </c>
    </row>
    <row r="44" spans="1:9" x14ac:dyDescent="0.25">
      <c r="A44" s="99"/>
      <c r="C44" s="100"/>
      <c r="D44" s="100"/>
      <c r="E44" s="100"/>
      <c r="F44" s="100"/>
    </row>
    <row r="45" spans="1:9" ht="15" customHeight="1" x14ac:dyDescent="0.25">
      <c r="A45" s="217" t="s">
        <v>167</v>
      </c>
      <c r="B45" s="217"/>
      <c r="C45" s="217"/>
      <c r="D45" s="217"/>
      <c r="E45" s="217"/>
      <c r="F45" s="217"/>
      <c r="G45" s="217"/>
      <c r="H45" s="217"/>
      <c r="I45" s="217"/>
    </row>
  </sheetData>
  <autoFilter ref="A1:I1"/>
  <mergeCells count="1">
    <mergeCell ref="A45:I45"/>
  </mergeCells>
  <pageMargins left="0.25" right="0.25" top="0.75" bottom="0.75" header="0.51180555555555496" footer="0.51180555555555496"/>
  <pageSetup paperSize="9" scale="34" firstPageNumber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74</TotalTime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5</vt:i4>
      </vt:variant>
      <vt:variant>
        <vt:lpstr>Névvel ellátott tartományok</vt:lpstr>
      </vt:variant>
      <vt:variant>
        <vt:i4>7</vt:i4>
      </vt:variant>
    </vt:vector>
  </HeadingPairs>
  <TitlesOfParts>
    <vt:vector size="12" baseType="lpstr">
      <vt:lpstr>Előlap</vt:lpstr>
      <vt:lpstr>korrigált bevétel</vt:lpstr>
      <vt:lpstr>kitöltéshez</vt:lpstr>
      <vt:lpstr>számított</vt:lpstr>
      <vt:lpstr>pénzforg_jogcímek</vt:lpstr>
      <vt:lpstr>pénzforg_jogcímek!_FilterDatabase</vt:lpstr>
      <vt:lpstr>pénzforg_jogcímek!_FilterDatabase_0</vt:lpstr>
      <vt:lpstr>pénzforg_jogcímek!_FilterDatabase_0_0</vt:lpstr>
      <vt:lpstr>kitöltéshez!Nyomtatási_terület</vt:lpstr>
      <vt:lpstr>pénzforg_jogcímek!Nyomtatási_terület</vt:lpstr>
      <vt:lpstr>pénzforg_jogcímek!Print_Area_0</vt:lpstr>
      <vt:lpstr>pénzforg_jogcímek!Print_Area_0_0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Kaltenecker Balázs</dc:creator>
  <cp:lastModifiedBy>Blahó Ildikó</cp:lastModifiedBy>
  <cp:revision>5</cp:revision>
  <cp:lastPrinted>2025-09-22T05:21:13Z</cp:lastPrinted>
  <dcterms:created xsi:type="dcterms:W3CDTF">2016-09-22T07:45:55Z</dcterms:created>
  <dcterms:modified xsi:type="dcterms:W3CDTF">2025-10-02T06:35:57Z</dcterms:modified>
  <dc:language>hu-HU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