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-120" yWindow="-120" windowWidth="29040" windowHeight="15720" tabRatio="788" activeTab="1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H6" i="24"/>
  <c r="F6" i="24"/>
  <c r="B6" i="24" a="1"/>
  <c r="G6" i="24" s="1"/>
  <c r="H4" i="24"/>
  <c r="H3" i="24" s="1"/>
  <c r="F4" i="24"/>
  <c r="F3" i="24" s="1"/>
  <c r="D4" i="24"/>
  <c r="D3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F12" i="22"/>
  <c r="B12" i="22"/>
  <c r="B12" i="22" a="1"/>
  <c r="G12" i="22" s="1"/>
  <c r="B10" i="22" a="1"/>
  <c r="G10" i="22" s="1"/>
  <c r="H8" i="22"/>
  <c r="F8" i="22"/>
  <c r="D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G10" i="21"/>
  <c r="C10" i="21"/>
  <c r="B10" i="21" a="1"/>
  <c r="G8" i="21"/>
  <c r="B8" i="21" a="1"/>
  <c r="D8" i="21" s="1"/>
  <c r="H6" i="21"/>
  <c r="D6" i="21"/>
  <c r="B6" i="21" a="1"/>
  <c r="G6" i="21" s="1"/>
  <c r="H4" i="21"/>
  <c r="H3" i="21" s="1"/>
  <c r="F4" i="21"/>
  <c r="F3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H12" i="19"/>
  <c r="D12" i="19"/>
  <c r="B12" i="19" a="1"/>
  <c r="G12" i="19" s="1"/>
  <c r="H10" i="19"/>
  <c r="F10" i="19"/>
  <c r="B10" i="19"/>
  <c r="B10" i="19" a="1"/>
  <c r="G10" i="19" s="1"/>
  <c r="B8" i="19" a="1"/>
  <c r="G8" i="19" s="1"/>
  <c r="H6" i="19"/>
  <c r="F6" i="19"/>
  <c r="D6" i="19"/>
  <c r="B6" i="19"/>
  <c r="B6" i="19" a="1"/>
  <c r="G6" i="19" s="1"/>
  <c r="H4" i="19"/>
  <c r="H3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/>
  <c r="B14" i="17" a="1"/>
  <c r="C14" i="17" s="1"/>
  <c r="B12" i="17" a="1"/>
  <c r="G12" i="17" s="1"/>
  <c r="H10" i="17"/>
  <c r="F10" i="17"/>
  <c r="D10" i="17"/>
  <c r="B10" i="17"/>
  <c r="B10" i="17" a="1"/>
  <c r="G10" i="17" s="1"/>
  <c r="H8" i="17"/>
  <c r="B8" i="17" a="1"/>
  <c r="G8" i="17" s="1"/>
  <c r="F6" i="17"/>
  <c r="B6" i="17" a="1"/>
  <c r="G6" i="17" s="1"/>
  <c r="F4" i="17"/>
  <c r="F3" i="17" s="1"/>
  <c r="B4" i="17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H6" i="15"/>
  <c r="F6" i="15"/>
  <c r="D6" i="15"/>
  <c r="B6" i="15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D12" i="17" l="1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<sst xmlns="http://schemas.openxmlformats.org/spreadsheetml/2006/main" count="56" uniqueCount="23">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</sst>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C11" sqref="C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5" t="str">
        <f>"Január "&amp;NaptáriÉv</f>
        <v>Január 2026</v>
      </c>
      <c r="C2" s="55"/>
      <c r="D2" s="55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60" t="s">
        <v>2</v>
      </c>
      <c r="L3" s="60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8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7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6" t="s">
        <v>0</v>
      </c>
      <c r="E14" s="56"/>
      <c r="F14" s="56"/>
      <c r="G14" s="56"/>
      <c r="H14" s="57"/>
    </row>
    <row r="15" spans="2:12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"Október "&amp;NaptáriÉv</f>
        <v>Október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2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"November "&amp;NaptáriÉv</f>
        <v>November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3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"December "&amp;NaptáriÉv</f>
        <v>December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44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6">
        <v>46381</v>
      </c>
      <c r="G10" s="46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7" t="s">
        <v>11</v>
      </c>
      <c r="G11" s="47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4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B1:I15"/>
  <sheetViews>
    <sheetView showGridLines="0" tabSelected="1" topLeftCell="A4" zoomScaleNormal="100" workbookViewId="0">
      <selection activeCell="L13" sqref="L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5" t="str">
        <f>"Február "&amp;NaptáriÉv</f>
        <v>Február 2026</v>
      </c>
      <c r="C2" s="55"/>
      <c r="D2" s="55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6" t="s">
        <v>0</v>
      </c>
      <c r="E14" s="56"/>
      <c r="F14" s="56"/>
      <c r="G14" s="56"/>
      <c r="H14" s="57"/>
    </row>
    <row r="15" spans="2:9" s="10" customFormat="1" ht="56.1" customHeight="1">
      <c r="B15" s="11"/>
      <c r="C15" s="11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B1:I15"/>
  <sheetViews>
    <sheetView showGridLines="0" topLeftCell="A4" zoomScaleNormal="100" workbookViewId="0">
      <selection activeCell="H8" sqref="H8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"Március "&amp;NaptáriÉv</f>
        <v>Március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9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B1:I15"/>
  <sheetViews>
    <sheetView showGridLines="0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"Április "&amp;NaptáriÉv</f>
        <v>Április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50">
        <v>46115</v>
      </c>
      <c r="G4" s="39">
        <v>46116</v>
      </c>
      <c r="H4" s="50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1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B1:I15"/>
  <sheetViews>
    <sheetView showGridLines="0" topLeftCell="A4" workbookViewId="0">
      <selection activeCell="L9" sqref="L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1" t="str">
        <f>"Május "&amp;NaptáriÉv</f>
        <v>Május 2026</v>
      </c>
      <c r="C2" s="61"/>
      <c r="D2" s="61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50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 t="s">
        <v>7</v>
      </c>
      <c r="D9" s="21"/>
      <c r="E9" s="21" t="s">
        <v>8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1">
        <v>46166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 t="s">
        <v>16</v>
      </c>
    </row>
    <row r="12" spans="2:9" s="4" customFormat="1" ht="24" customHeight="1">
      <c r="B12" s="49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2" t="s">
        <v>0</v>
      </c>
      <c r="E14" s="62"/>
      <c r="F14" s="62"/>
      <c r="G14" s="62"/>
      <c r="H14" s="63"/>
    </row>
    <row r="15" spans="2:9" s="10" customFormat="1" ht="56.1" customHeight="1">
      <c r="B15" s="20"/>
      <c r="C15" s="20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"Június "&amp;NaptáriÉv</f>
        <v>Június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"Július "&amp;NaptáriÉv</f>
        <v>Július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B1:I15"/>
  <sheetViews>
    <sheetView showGridLines="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6" t="str">
        <f>"Augusztus "&amp;NaptáriÉv</f>
        <v>Augusztus 2026</v>
      </c>
      <c r="C2" s="66"/>
      <c r="D2" s="66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44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5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7" t="s">
        <v>0</v>
      </c>
      <c r="E14" s="67"/>
      <c r="F14" s="67"/>
      <c r="G14" s="67"/>
      <c r="H14" s="68"/>
    </row>
    <row r="15" spans="2:9" s="10" customFormat="1" ht="56.1" customHeight="1">
      <c r="B15" s="25"/>
      <c r="C15" s="25"/>
      <c r="D15" s="69"/>
      <c r="E15" s="69"/>
      <c r="F15" s="69"/>
      <c r="G15" s="69"/>
      <c r="H15" s="7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B1:I15"/>
  <sheetViews>
    <sheetView showGridLines="0" topLeftCell="A4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1" t="str">
        <f>"Szeptember "&amp;NaptáriÉv</f>
        <v>Szeptember 2026</v>
      </c>
      <c r="C2" s="71"/>
      <c r="D2" s="71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56.1" customHeight="1">
      <c r="B9" s="28"/>
      <c r="C9" s="28"/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2" t="s">
        <v>0</v>
      </c>
      <c r="E14" s="72"/>
      <c r="F14" s="72"/>
      <c r="G14" s="72"/>
      <c r="H14" s="73"/>
    </row>
    <row r="15" spans="2:9" s="10" customFormat="1" ht="56.1" customHeight="1">
      <c r="B15" s="27"/>
      <c r="C15" s="27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c48e020c-48b9-4203-84bc-cad4fd3f4736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2026-01-14T09:49:06Z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